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logb\Desktop\"/>
    </mc:Choice>
  </mc:AlternateContent>
  <bookViews>
    <workbookView xWindow="0" yWindow="0" windowWidth="24000" windowHeight="9735"/>
  </bookViews>
  <sheets>
    <sheet name="Munk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6" i="1" l="1"/>
  <c r="J21" i="1"/>
  <c r="I21" i="1"/>
  <c r="H21" i="1"/>
  <c r="I20" i="1"/>
  <c r="H20" i="1"/>
  <c r="J20" i="1" s="1"/>
  <c r="I19" i="1"/>
  <c r="H19" i="1"/>
  <c r="J19" i="1" s="1"/>
  <c r="J18" i="1"/>
  <c r="I18" i="1"/>
  <c r="H18" i="1"/>
  <c r="J17" i="1"/>
  <c r="I17" i="1"/>
  <c r="H17" i="1"/>
  <c r="I16" i="1"/>
  <c r="H16" i="1"/>
  <c r="J16" i="1" s="1"/>
  <c r="I15" i="1"/>
  <c r="H15" i="1"/>
  <c r="J15" i="1" s="1"/>
  <c r="J14" i="1"/>
  <c r="I14" i="1"/>
  <c r="H14" i="1"/>
  <c r="J12" i="1"/>
  <c r="I12" i="1"/>
  <c r="H12" i="1"/>
  <c r="I11" i="1"/>
  <c r="H11" i="1"/>
  <c r="J11" i="1" s="1"/>
  <c r="I10" i="1"/>
  <c r="H10" i="1"/>
  <c r="J10" i="1" s="1"/>
  <c r="J9" i="1"/>
  <c r="I9" i="1"/>
  <c r="H9" i="1"/>
  <c r="J8" i="1"/>
  <c r="I8" i="1"/>
  <c r="H8" i="1"/>
  <c r="I7" i="1"/>
  <c r="H7" i="1"/>
  <c r="J7" i="1" s="1"/>
</calcChain>
</file>

<file path=xl/sharedStrings.xml><?xml version="1.0" encoding="utf-8"?>
<sst xmlns="http://schemas.openxmlformats.org/spreadsheetml/2006/main" count="137" uniqueCount="95">
  <si>
    <r>
      <t>CITRO</t>
    </r>
    <r>
      <rPr>
        <sz val="35"/>
        <rFont val="Calibri"/>
        <family val="2"/>
      </rPr>
      <t xml:space="preserve">ËN </t>
    </r>
    <r>
      <rPr>
        <b/>
        <sz val="35"/>
        <rFont val="Calibri"/>
        <family val="2"/>
      </rPr>
      <t>GRAND</t>
    </r>
    <r>
      <rPr>
        <sz val="35"/>
        <rFont val="Calibri"/>
        <family val="2"/>
      </rPr>
      <t xml:space="preserve"> </t>
    </r>
    <r>
      <rPr>
        <b/>
        <sz val="35"/>
        <rFont val="Calibri"/>
        <family val="2"/>
      </rPr>
      <t xml:space="preserve">C4 SPACETOURER </t>
    </r>
    <r>
      <rPr>
        <sz val="35"/>
        <rFont val="Calibri"/>
        <family val="2"/>
        <charset val="238"/>
      </rPr>
      <t>EURO 6.2</t>
    </r>
  </si>
  <si>
    <r>
      <t xml:space="preserve">EURO6.2 </t>
    </r>
    <r>
      <rPr>
        <b/>
        <sz val="20"/>
        <rFont val="Citroen"/>
        <charset val="238"/>
      </rPr>
      <t>ÁRLISTA</t>
    </r>
    <r>
      <rPr>
        <sz val="20"/>
        <rFont val="Citroen"/>
        <charset val="238"/>
      </rPr>
      <t/>
    </r>
  </si>
  <si>
    <t>PureTech 130: 2018. szeptemberi gyártástól, PureTech 130 EAT8: 2018. decemberi gyártástól, többi változat: 2018. júliusi gyártástól</t>
  </si>
  <si>
    <t>MOTOR</t>
  </si>
  <si>
    <t>HENGER-ŰRTARTALOM (cm3)</t>
  </si>
  <si>
    <t>TELJESÍTMÉNY (LE)</t>
  </si>
  <si>
    <t>SEBESSÉG-VÁLTÓ</t>
  </si>
  <si>
    <t>FELSZERELTSÉGI SZINT</t>
  </si>
  <si>
    <t>GYÁRI TÍPUSKÓD</t>
  </si>
  <si>
    <t xml:space="preserve"> LISTAÁR regisztrációs adóval (Bruttó, Ft)</t>
  </si>
  <si>
    <t>Kedvezmény (Bruttó, Ft)</t>
  </si>
  <si>
    <t xml:space="preserve"> KEDVEZMÉNYES ÁR (Bruttó, Ft)</t>
  </si>
  <si>
    <t>Benzin</t>
  </si>
  <si>
    <t>PureTech 130 S&amp;S</t>
  </si>
  <si>
    <t>EURO 6.2</t>
  </si>
  <si>
    <t>6 seb</t>
  </si>
  <si>
    <t>LIVE</t>
  </si>
  <si>
    <t>1CH5CLKLHKK0A0C5/C6</t>
  </si>
  <si>
    <t>FEEL</t>
  </si>
  <si>
    <t>1CH5CLNLHKK0A0C5/C6</t>
  </si>
  <si>
    <t>SHINE</t>
  </si>
  <si>
    <t>1CH5CLQLHKK0A0C5/C6</t>
  </si>
  <si>
    <t>PureTech 130 S&amp;S EAT8</t>
  </si>
  <si>
    <t>8 seb automata</t>
  </si>
  <si>
    <t>1CH5CLKLH1K0A0C6</t>
  </si>
  <si>
    <t>1CH5CLNLH1K0A0C6</t>
  </si>
  <si>
    <t>1CH5CLQLH1K0A0C6</t>
  </si>
  <si>
    <t>Dízel</t>
  </si>
  <si>
    <t xml:space="preserve">BlueHDi 130 S&amp;S </t>
  </si>
  <si>
    <t>1CH5CLKMAKK0A0C5/C6</t>
  </si>
  <si>
    <t>1CH5CLNMAKK0A0C5/C6</t>
  </si>
  <si>
    <t>1CH5CLQMAKK0A0C5/C6</t>
  </si>
  <si>
    <t>BlueHDi 160 S&amp;S EAT8</t>
  </si>
  <si>
    <t>1CH5CLNPH1K0A0C5/C6</t>
  </si>
  <si>
    <t>1CH5CLQPH1K0A0C5/C6</t>
  </si>
  <si>
    <t>S&amp;S: stop &amp; start rendszer</t>
  </si>
  <si>
    <t xml:space="preserve"> </t>
  </si>
  <si>
    <t>A szériafelszereltség főbb elemei</t>
  </si>
  <si>
    <t>ABS, REF, AFU, ESP, ITC (intellignes kipörgésgátló)</t>
  </si>
  <si>
    <t>LED-es nappali fény</t>
  </si>
  <si>
    <t>6 légzsák</t>
  </si>
  <si>
    <t>Bőrbevonatú kormánykerék</t>
  </si>
  <si>
    <t>Keréknyomás-ellenőrző</t>
  </si>
  <si>
    <t>Milazzo szövetkárpitozás</t>
  </si>
  <si>
    <t>Elektromos rögzítőfék, Hill Assist rendszer</t>
  </si>
  <si>
    <t>Asztalkák az első üléstámlák hátoldalán</t>
  </si>
  <si>
    <t>Sebességszabályozó és -korlátozó berendezés</t>
  </si>
  <si>
    <t>Rakodórekeszek a padlóban (2. sor)</t>
  </si>
  <si>
    <t>Automata, két zónás klímaberendezés hátsó szellőzéssel</t>
  </si>
  <si>
    <t>12V csatlakozó a középkonzolon</t>
  </si>
  <si>
    <t>Esőérzékelős ablaktörlő, automata fényszóró</t>
  </si>
  <si>
    <t xml:space="preserve">Tárolókonzol az első ülések között  </t>
  </si>
  <si>
    <t>Ködfényszórók</t>
  </si>
  <si>
    <t>Külső kilincsek a karosszéria színében</t>
  </si>
  <si>
    <t>Elektromos szervokormány</t>
  </si>
  <si>
    <t>16"-os "HEGOA" dísztárcsák</t>
  </si>
  <si>
    <t>Elektromos ablakemelők elöl és hátul</t>
  </si>
  <si>
    <t>3D hatású hátsó lámpák</t>
  </si>
  <si>
    <t>Elektromos és fűthető visszapillantótükrök</t>
  </si>
  <si>
    <t>Fedélzeti számítógép</t>
  </si>
  <si>
    <t>Start-Stop gomb</t>
  </si>
  <si>
    <t>Panorámaszélvédő</t>
  </si>
  <si>
    <t>7"-os, kapacitív érintőképernyő</t>
  </si>
  <si>
    <t>Citroën Connect radio:</t>
  </si>
  <si>
    <t>- Kéttuneres rádió 6 hangszóróval</t>
  </si>
  <si>
    <r>
      <t>- USB, AUX csatlakozók, Bluetooth</t>
    </r>
    <r>
      <rPr>
        <i/>
        <sz val="14"/>
        <rFont val="Citroen"/>
        <charset val="238"/>
      </rPr>
      <t xml:space="preserve"> telefonkihangosító</t>
    </r>
  </si>
  <si>
    <t>FEEL (LIVE-en felül)</t>
  </si>
  <si>
    <t>SHINE (FEEL-en felül)</t>
  </si>
  <si>
    <t>12"-os, személyreszabható HD panorámaképernyő</t>
  </si>
  <si>
    <t>3D LED hátsó lámpák, LED-es első irányjelzők</t>
  </si>
  <si>
    <t>16" "Notos" könnyűfém keréktárcsák (BlueHDi 160: 17" "Shamal")</t>
  </si>
  <si>
    <t xml:space="preserve">Sötétített hátsó oldalablakok, sötétített hátsó szélvédő </t>
  </si>
  <si>
    <t xml:space="preserve">Elektromosan behajtható visszapillantótükrök </t>
  </si>
  <si>
    <t>17" "Aquillon" könnyűfém keréktárcsák</t>
  </si>
  <si>
    <t xml:space="preserve">Tolatóradar </t>
  </si>
  <si>
    <t>Kulcs nélküli nyitás-zárás</t>
  </si>
  <si>
    <t xml:space="preserve">Citroën CONNECT NAV navigációs rendszer </t>
  </si>
  <si>
    <t>Motoros csomagtérfedél, kéz nélküli csomagtér nyitás-zárás</t>
  </si>
  <si>
    <t>Mirror Screen rendszer</t>
  </si>
  <si>
    <t>Elektrokróm belső visszapillantótükör</t>
  </si>
  <si>
    <t>Hosszirányban állítható hátsó ülések</t>
  </si>
  <si>
    <t>Park Assist rendszer</t>
  </si>
  <si>
    <t>Ködfényszórók statikus kanyarfénnyel</t>
  </si>
  <si>
    <t>"Hype Grey" belső hangulat Lounge csomaggal:</t>
  </si>
  <si>
    <t>Tetősínek "Alu Shadow" színben</t>
  </si>
  <si>
    <t>- masszázsfunkció és elektromos deréktámasz az első üléseken</t>
  </si>
  <si>
    <t>Belső hangulatvilágítás</t>
  </si>
  <si>
    <t>- bőr/szövet kárpitozás</t>
  </si>
  <si>
    <t>Hővisszaverő első szélvédő</t>
  </si>
  <si>
    <t>Első-hátsó parkolóradar, tolatókamera</t>
  </si>
  <si>
    <t>Könyöktámaszok elöl</t>
  </si>
  <si>
    <t>Holttér-figyelő rendszer</t>
  </si>
  <si>
    <t>Safety csomag</t>
  </si>
  <si>
    <t>Lakkfekete első rendszámtartó elem és díszítés a fényszórók körül</t>
  </si>
  <si>
    <t xml:space="preserve">*Minden 2018. 03. 02. után megrendelt, magánügyfél számára új autóként értékesített Új Citroën Grand C4 SpaceTourer személygépkocsi vásárlása esetén a 2 év szerződéses gyári jótállás mellé most + 3 év kiterjesztett EssentialDrive szerződéses jótállást adunk ajándékba. Az EssentialDrive szerződés keretében nyújtott jótállás a 2 éves szerződéses gyári jótálláson túl érvényes, a gyári szerződéses jótállással megegyező szolgáltatásokat tartalmaz, és az autó első tulajdonosának történő átadásától számított 5 évig vagy 100 000 km-ig (amelyiket előbb eléri az autó) érvényes. Az akció visszavonásig érvényes.
**A gyári szerződéses jótállás és az EssentialDrive szerződés keretében nyújtott jótállás szolgáltatásai kizárólag abban az esetben vehetők igénybe, ha az adásvételi szerződésben, a Szerviz- és Garanciafüzetben és a Szolgáltatási Szerződésben foglalt feltételek és körülmények egyidejűleg teljesülnek.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</si>
</sst>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Ft-40E]_-;\-* #,##0\ [$Ft-40E]_-;_-* &quot;-&quot;??\ [$Ft-40E]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35"/>
      <name val="Citroen"/>
      <charset val="238"/>
    </font>
    <font>
      <sz val="35"/>
      <name val="Calibri"/>
      <family val="2"/>
    </font>
    <font>
      <b/>
      <sz val="35"/>
      <name val="Calibri"/>
      <family val="2"/>
    </font>
    <font>
      <sz val="35"/>
      <name val="Calibri"/>
      <family val="2"/>
      <charset val="238"/>
    </font>
    <font>
      <sz val="15"/>
      <name val="Citroen"/>
      <charset val="238"/>
    </font>
    <font>
      <b/>
      <sz val="21"/>
      <color theme="9" tint="-0.249977111117893"/>
      <name val="Citroen"/>
      <charset val="238"/>
    </font>
    <font>
      <sz val="20"/>
      <name val="Citroen"/>
      <charset val="238"/>
    </font>
    <font>
      <b/>
      <sz val="20"/>
      <name val="Citroen"/>
      <charset val="238"/>
    </font>
    <font>
      <sz val="13"/>
      <name val="Citroen"/>
      <charset val="238"/>
    </font>
    <font>
      <sz val="14"/>
      <name val="Citroen"/>
      <charset val="238"/>
    </font>
    <font>
      <sz val="12"/>
      <name val="Citroen"/>
      <charset val="238"/>
    </font>
    <font>
      <sz val="13"/>
      <color theme="0"/>
      <name val="Citroen"/>
      <charset val="238"/>
    </font>
    <font>
      <b/>
      <sz val="13"/>
      <color theme="0"/>
      <name val="Citroen"/>
      <charset val="238"/>
    </font>
    <font>
      <b/>
      <sz val="13"/>
      <name val="Citroen"/>
      <charset val="238"/>
    </font>
    <font>
      <b/>
      <sz val="14"/>
      <color rgb="FFFF0000"/>
      <name val="Citroen"/>
      <charset val="238"/>
    </font>
    <font>
      <b/>
      <sz val="12"/>
      <name val="Citroen"/>
      <charset val="238"/>
    </font>
    <font>
      <b/>
      <sz val="14"/>
      <name val="Citroen"/>
      <charset val="238"/>
    </font>
    <font>
      <sz val="11"/>
      <name val="Citroen"/>
      <charset val="238"/>
    </font>
    <font>
      <b/>
      <sz val="16"/>
      <name val="Citroen"/>
      <charset val="238"/>
    </font>
    <font>
      <b/>
      <sz val="15"/>
      <color theme="0"/>
      <name val="Citroen"/>
      <charset val="238"/>
    </font>
    <font>
      <i/>
      <sz val="14"/>
      <name val="Citroen"/>
      <charset val="238"/>
    </font>
    <font>
      <i/>
      <sz val="12"/>
      <name val="Citroen"/>
      <charset val="238"/>
    </font>
    <font>
      <sz val="13"/>
      <color rgb="FFC00000"/>
      <name val="Citroen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412D"/>
        <bgColor indexed="64"/>
      </patternFill>
    </fill>
    <fill>
      <patternFill patternType="solid">
        <fgColor rgb="FFAEA79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2" borderId="0" xfId="1" applyFont="1" applyFill="1"/>
    <xf numFmtId="0" fontId="6" fillId="2" borderId="0" xfId="1" applyFont="1" applyFill="1"/>
    <xf numFmtId="0" fontId="7" fillId="2" borderId="0" xfId="1" applyFont="1" applyFill="1" applyAlignment="1"/>
    <xf numFmtId="0" fontId="6" fillId="0" borderId="0" xfId="1" applyFont="1"/>
    <xf numFmtId="0" fontId="8" fillId="2" borderId="0" xfId="1" applyFont="1" applyFill="1"/>
    <xf numFmtId="0" fontId="10" fillId="2" borderId="0" xfId="1" applyFont="1" applyFill="1"/>
    <xf numFmtId="0" fontId="11" fillId="2" borderId="0" xfId="1" applyFont="1" applyFill="1"/>
    <xf numFmtId="0" fontId="12" fillId="0" borderId="0" xfId="1" applyFont="1"/>
    <xf numFmtId="0" fontId="13" fillId="3" borderId="0" xfId="1" applyFont="1" applyFill="1" applyAlignment="1">
      <alignment horizontal="center" vertical="center"/>
    </xf>
    <xf numFmtId="0" fontId="13" fillId="3" borderId="0" xfId="1" applyFont="1" applyFill="1" applyAlignment="1">
      <alignment horizontal="center" vertical="center" wrapText="1"/>
    </xf>
    <xf numFmtId="0" fontId="13" fillId="3" borderId="0" xfId="1" applyFont="1" applyFill="1" applyAlignment="1">
      <alignment horizontal="center" vertical="center" wrapText="1"/>
    </xf>
    <xf numFmtId="0" fontId="14" fillId="3" borderId="0" xfId="1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0" fontId="10" fillId="2" borderId="0" xfId="1" applyFont="1" applyFill="1" applyAlignment="1">
      <alignment horizontal="center"/>
    </xf>
    <xf numFmtId="0" fontId="15" fillId="4" borderId="0" xfId="1" applyFont="1" applyFill="1" applyAlignment="1">
      <alignment horizontal="center"/>
    </xf>
    <xf numFmtId="0" fontId="10" fillId="4" borderId="0" xfId="1" applyFont="1" applyFill="1" applyAlignment="1">
      <alignment horizontal="center" vertical="center"/>
    </xf>
    <xf numFmtId="0" fontId="10" fillId="4" borderId="0" xfId="1" applyFont="1" applyFill="1" applyAlignment="1">
      <alignment horizontal="center"/>
    </xf>
    <xf numFmtId="0" fontId="17" fillId="4" borderId="0" xfId="1" applyFont="1" applyFill="1" applyAlignment="1">
      <alignment horizontal="center"/>
    </xf>
    <xf numFmtId="164" fontId="10" fillId="4" borderId="0" xfId="1" applyNumberFormat="1" applyFont="1" applyFill="1" applyAlignment="1">
      <alignment horizontal="center"/>
    </xf>
    <xf numFmtId="164" fontId="15" fillId="4" borderId="0" xfId="1" applyNumberFormat="1" applyFont="1" applyFill="1" applyAlignment="1">
      <alignment horizontal="center" vertical="center"/>
    </xf>
    <xf numFmtId="164" fontId="16" fillId="4" borderId="0" xfId="1" applyNumberFormat="1" applyFont="1" applyFill="1" applyAlignment="1">
      <alignment horizontal="center"/>
    </xf>
    <xf numFmtId="164" fontId="12" fillId="0" borderId="0" xfId="1" applyNumberFormat="1" applyFont="1"/>
    <xf numFmtId="0" fontId="10" fillId="2" borderId="0" xfId="1" applyFont="1" applyFill="1" applyAlignment="1">
      <alignment horizontal="center" vertical="center"/>
    </xf>
    <xf numFmtId="0" fontId="17" fillId="2" borderId="0" xfId="1" applyFont="1" applyFill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5" fillId="2" borderId="0" xfId="1" applyNumberFormat="1" applyFont="1" applyFill="1" applyAlignment="1">
      <alignment horizontal="center" vertical="center"/>
    </xf>
    <xf numFmtId="164" fontId="18" fillId="2" borderId="0" xfId="1" applyNumberFormat="1" applyFont="1" applyFill="1" applyAlignment="1">
      <alignment horizontal="center"/>
    </xf>
    <xf numFmtId="164" fontId="18" fillId="4" borderId="0" xfId="1" applyNumberFormat="1" applyFont="1" applyFill="1" applyAlignment="1">
      <alignment horizontal="center"/>
    </xf>
    <xf numFmtId="0" fontId="19" fillId="2" borderId="0" xfId="1" applyFont="1" applyFill="1"/>
    <xf numFmtId="0" fontId="12" fillId="2" borderId="0" xfId="1" applyFont="1" applyFill="1"/>
    <xf numFmtId="0" fontId="17" fillId="2" borderId="0" xfId="1" applyFont="1" applyFill="1"/>
    <xf numFmtId="164" fontId="18" fillId="5" borderId="0" xfId="1" applyNumberFormat="1" applyFont="1" applyFill="1" applyAlignment="1">
      <alignment horizontal="center"/>
    </xf>
    <xf numFmtId="0" fontId="18" fillId="2" borderId="0" xfId="1" applyFont="1" applyFill="1"/>
    <xf numFmtId="0" fontId="20" fillId="2" borderId="0" xfId="1" applyFont="1" applyFill="1"/>
    <xf numFmtId="0" fontId="21" fillId="3" borderId="0" xfId="1" applyFont="1" applyFill="1" applyBorder="1" applyAlignment="1">
      <alignment horizontal="center"/>
    </xf>
    <xf numFmtId="0" fontId="11" fillId="6" borderId="0" xfId="1" applyFont="1" applyFill="1" applyAlignment="1">
      <alignment horizontal="center"/>
    </xf>
    <xf numFmtId="0" fontId="22" fillId="6" borderId="0" xfId="1" quotePrefix="1" applyFont="1" applyFill="1" applyAlignment="1">
      <alignment horizontal="center"/>
    </xf>
    <xf numFmtId="0" fontId="22" fillId="6" borderId="0" xfId="1" applyFont="1" applyFill="1" applyAlignment="1">
      <alignment horizontal="center"/>
    </xf>
    <xf numFmtId="0" fontId="23" fillId="6" borderId="0" xfId="1" applyFont="1" applyFill="1" applyAlignment="1">
      <alignment horizontal="left"/>
    </xf>
    <xf numFmtId="0" fontId="11" fillId="6" borderId="0" xfId="1" applyFont="1" applyFill="1" applyAlignment="1">
      <alignment horizontal="center"/>
    </xf>
    <xf numFmtId="0" fontId="21" fillId="3" borderId="1" xfId="1" applyFont="1" applyFill="1" applyBorder="1" applyAlignment="1">
      <alignment horizontal="center"/>
    </xf>
    <xf numFmtId="0" fontId="21" fillId="3" borderId="0" xfId="1" applyFont="1" applyFill="1" applyAlignment="1">
      <alignment horizontal="center"/>
    </xf>
    <xf numFmtId="0" fontId="11" fillId="5" borderId="0" xfId="1" applyFont="1" applyFill="1" applyAlignment="1">
      <alignment horizontal="center"/>
    </xf>
    <xf numFmtId="0" fontId="11" fillId="7" borderId="0" xfId="1" applyFont="1" applyFill="1" applyAlignment="1">
      <alignment horizontal="center"/>
    </xf>
    <xf numFmtId="0" fontId="22" fillId="7" borderId="0" xfId="1" applyFont="1" applyFill="1" applyAlignment="1">
      <alignment horizontal="center"/>
    </xf>
    <xf numFmtId="0" fontId="11" fillId="5" borderId="0" xfId="1" quotePrefix="1" applyFont="1" applyFill="1" applyAlignment="1">
      <alignment horizontal="center"/>
    </xf>
    <xf numFmtId="0" fontId="23" fillId="5" borderId="0" xfId="1" applyFont="1" applyFill="1"/>
    <xf numFmtId="0" fontId="11" fillId="5" borderId="0" xfId="1" applyFont="1" applyFill="1"/>
    <xf numFmtId="0" fontId="11" fillId="7" borderId="0" xfId="1" applyFont="1" applyFill="1" applyAlignment="1">
      <alignment horizontal="center"/>
    </xf>
    <xf numFmtId="0" fontId="10" fillId="2" borderId="0" xfId="1" applyFont="1" applyFill="1" applyAlignment="1">
      <alignment horizontal="left" wrapText="1"/>
    </xf>
    <xf numFmtId="0" fontId="24" fillId="2" borderId="0" xfId="1" applyFont="1" applyFill="1" applyAlignment="1">
      <alignment wrapText="1"/>
    </xf>
    <xf numFmtId="0" fontId="12" fillId="2" borderId="0" xfId="1" applyFont="1" applyFill="1" applyAlignment="1">
      <alignment wrapText="1"/>
    </xf>
    <xf numFmtId="0" fontId="15" fillId="2" borderId="0" xfId="1" applyFont="1" applyFill="1" applyAlignment="1">
      <alignment horizontal="left" wrapText="1"/>
    </xf>
    <xf numFmtId="0" fontId="17" fillId="0" borderId="0" xfId="1" applyFont="1"/>
    <xf numFmtId="0" fontId="12" fillId="0" borderId="0" xfId="1" applyFont="1" applyAlignment="1">
      <alignment vertical="center"/>
    </xf>
    <xf numFmtId="0" fontId="17" fillId="0" borderId="0" xfId="1" applyFont="1" applyAlignment="1">
      <alignment vertical="center"/>
    </xf>
  </cellXfs>
  <cellStyles count="2">
    <cellStyle name="Normál" xfId="0" builtinId="0"/>
    <cellStyle name="Normá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104774</xdr:colOff>
      <xdr:row>0</xdr:row>
      <xdr:rowOff>54429</xdr:rowOff>
    </xdr:from>
    <xdr:to>
      <xdr:col>9</xdr:col>
      <xdr:colOff>1270093</xdr:colOff>
      <xdr:row>2</xdr:row>
      <xdr:rowOff>803452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73099" y="54429"/>
          <a:ext cx="1165319" cy="2501623"/>
        </a:xfrm>
        <a:prstGeom prst="rect">
          <a:avLst/>
        </a:prstGeom>
      </xdr:spPr>
    </xdr:pic>
    <xdr:clientData/>
  </xdr:twoCellAnchor>
  <xdr:twoCellAnchor editAs="oneCell">
    <xdr:from>
      <xdr:col>8</xdr:col>
      <xdr:colOff>353786</xdr:colOff>
      <xdr:row>24</xdr:row>
      <xdr:rowOff>13608</xdr:rowOff>
    </xdr:from>
    <xdr:to>
      <xdr:col>9</xdr:col>
      <xdr:colOff>1095054</xdr:colOff>
      <xdr:row>38</xdr:row>
      <xdr:rowOff>68541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21961" y="8386083"/>
          <a:ext cx="1941418" cy="27219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68</xdr:row>
      <xdr:rowOff>0</xdr:rowOff>
    </xdr:from>
    <xdr:to>
      <xdr:col>1</xdr:col>
      <xdr:colOff>967884</xdr:colOff>
      <xdr:row>71</xdr:row>
      <xdr:rowOff>76290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0" y="21631275"/>
          <a:ext cx="2987184" cy="6477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1_Sales\&#193;rlista-Kamp&#225;nyok\&#193;RLISTA\2018\09%20szeptember\SZGK_legfrissebb_arlista_2018%2009%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lap"/>
      <sheetName val="CITROEN"/>
      <sheetName val="C-Zero"/>
      <sheetName val="C3 Feel Edition EUR6&amp;6.2 "/>
      <sheetName val="C3 alapárak 2018.02gyt"/>
      <sheetName val="C3 felsz 2018.02gyt."/>
      <sheetName val="C3 alapárak EUR6.2"/>
      <sheetName val=" C3 felsz EUR6.2"/>
      <sheetName val="C3 alapárak EUR6.2 2018.10 gyt."/>
      <sheetName val=" C3 felsz EUR6.2 2018. 10 gyt,"/>
      <sheetName val="C3 AIRCROSS SUV alapárak"/>
      <sheetName val="C3 AIRC. SUV felsz.(2018 01)"/>
      <sheetName val="C3 AIRCR. SUV alapárak EUR6.2"/>
      <sheetName val="C3 AIRCROSS SUV felsz EUR6.2"/>
      <sheetName val="Új C4 Cactus alapárak "/>
      <sheetName val="Új C4 Cactus felszer "/>
      <sheetName val="Új C4 Cactus alapárak  EURO6.2"/>
      <sheetName val="Új C4 Cactus felszer EURO6.2"/>
      <sheetName val="C-Elysee_arak EURO6.2"/>
      <sheetName val="C-Elysee_felszereltseg_EURO 6.2"/>
      <sheetName val="C-Elysee_arak EURO6.2 OKT"/>
      <sheetName val="C-Elysee_felsz_EURO6.2 OKT"/>
      <sheetName val="C4 Picasso alapárak (17_10)"/>
      <sheetName val="C4 Picasso felszerelt (17 10)"/>
      <sheetName val="GrC4 Picasso alapárak (17 10)"/>
      <sheetName val="GrC4 Picasso felszer.(17 10)"/>
      <sheetName val="C4 SPACETOURER alapárak"/>
      <sheetName val="C4 SPACETOURER felszerelts"/>
      <sheetName val="GRAND C4 SPACETOURER alapárak"/>
      <sheetName val="GR C4 SPACETOURER felszerelts"/>
      <sheetName val="C4 SPACETOURER alapárak EUR6.2"/>
      <sheetName val="C4 SPACETOURER felszer. EUR6.2"/>
      <sheetName val="GRANDC4 SPACETOU. alapár EUR6.2"/>
      <sheetName val="GRC4 SPACETOU. felszerel EUR6.2"/>
      <sheetName val="Berlingo Multispace_arak  OKT"/>
      <sheetName val=" Berlingo Multispace OKT "/>
      <sheetName val="SPACETOURER_arak"/>
      <sheetName val="SPACETOURER_opciok_1"/>
      <sheetName val="SPACETOURER_opciok_2"/>
      <sheetName val="SPACETOURER_opciok_BUS_1"/>
      <sheetName val="SPACETOURER_opciok_BUS_2"/>
      <sheetName val="SPACETOURER_arak_EURO6.2_C0"/>
      <sheetName val="SPACETOURER_opciok_1_EURO6.2_C0"/>
      <sheetName val="SPACETOURER_opciok_EURO6.2_C0"/>
      <sheetName val="SPACETOURER_opc_BUS_EURO6.2_C0"/>
      <sheetName val="SPACETOURERopc_BUS_2_EURO6.2_C0"/>
    </sheetNames>
    <sheetDataSet>
      <sheetData sheetId="0"/>
      <sheetData sheetId="1">
        <row r="141">
          <cell r="F141" t="str">
            <v>1CH5CLKLHKK0A0C5/C6</v>
          </cell>
          <cell r="G141">
            <v>65000</v>
          </cell>
          <cell r="H141" t="str">
            <v>6,1/4,6/5,2/119</v>
          </cell>
          <cell r="I141">
            <v>6995000</v>
          </cell>
          <cell r="J141">
            <v>1355000</v>
          </cell>
        </row>
        <row r="142">
          <cell r="F142" t="str">
            <v>1CH5CLNLHKK0A0C5/C6</v>
          </cell>
          <cell r="G142">
            <v>65000</v>
          </cell>
          <cell r="H142" t="str">
            <v>6,1/4,6/5,2/119</v>
          </cell>
          <cell r="I142">
            <v>7545000</v>
          </cell>
          <cell r="J142">
            <v>1200000</v>
          </cell>
        </row>
        <row r="143">
          <cell r="F143" t="str">
            <v>1CH5CLQLHKK0A0C5/C6</v>
          </cell>
          <cell r="G143">
            <v>65000</v>
          </cell>
          <cell r="H143" t="str">
            <v>6,1/4,6/5,2/119</v>
          </cell>
          <cell r="I143">
            <v>8395000</v>
          </cell>
          <cell r="J143">
            <v>1200000</v>
          </cell>
        </row>
        <row r="144">
          <cell r="F144" t="str">
            <v>1CH5CLKLH1K0A0C6</v>
          </cell>
          <cell r="G144">
            <v>65000</v>
          </cell>
          <cell r="H144" t="str">
            <v>6,1/4,7/5,2/119</v>
          </cell>
          <cell r="I144">
            <v>7595000</v>
          </cell>
          <cell r="J144">
            <v>1200000</v>
          </cell>
        </row>
        <row r="145">
          <cell r="F145" t="str">
            <v>1CH5CLNLH1K0A0C6</v>
          </cell>
          <cell r="G145">
            <v>65000</v>
          </cell>
          <cell r="H145" t="str">
            <v>6,1/4,7/5,2/119</v>
          </cell>
          <cell r="I145">
            <v>8145000</v>
          </cell>
          <cell r="J145">
            <v>1200000</v>
          </cell>
        </row>
        <row r="146">
          <cell r="F146" t="str">
            <v>1CH5CLQLH1K0A0C6</v>
          </cell>
          <cell r="G146">
            <v>65000</v>
          </cell>
          <cell r="H146" t="str">
            <v>6,1/4,7/5,2/119</v>
          </cell>
          <cell r="I146">
            <v>8995000</v>
          </cell>
          <cell r="J146">
            <v>1200000</v>
          </cell>
        </row>
        <row r="147">
          <cell r="F147" t="str">
            <v>1CH5CLKMAKK0A0C5/C6</v>
          </cell>
          <cell r="G147">
            <v>65000</v>
          </cell>
          <cell r="H147" t="str">
            <v>4,7/3,7/4,1/108</v>
          </cell>
          <cell r="I147">
            <v>7495000</v>
          </cell>
          <cell r="J147">
            <v>1000000</v>
          </cell>
        </row>
        <row r="148">
          <cell r="F148" t="str">
            <v>1CH5CLNMAKK0A0C5/C6</v>
          </cell>
          <cell r="G148">
            <v>65000</v>
          </cell>
          <cell r="H148" t="str">
            <v>4,7/3,7/4,1/108</v>
          </cell>
          <cell r="I148">
            <v>8045000</v>
          </cell>
          <cell r="J148">
            <v>1000000</v>
          </cell>
        </row>
        <row r="149">
          <cell r="F149" t="str">
            <v>1CH5CLQMAKK0A0C5/C6</v>
          </cell>
          <cell r="G149">
            <v>65000</v>
          </cell>
          <cell r="H149" t="str">
            <v>4,7/3,7/4,1/108</v>
          </cell>
          <cell r="I149">
            <v>8895000</v>
          </cell>
          <cell r="J149">
            <v>1000000</v>
          </cell>
        </row>
        <row r="150">
          <cell r="F150" t="str">
            <v>1CH5CLNPH1K0A0C5/C6</v>
          </cell>
          <cell r="G150">
            <v>135000</v>
          </cell>
          <cell r="H150" t="str">
            <v>5,5/4,2/4,7/124</v>
          </cell>
          <cell r="I150">
            <v>9055000</v>
          </cell>
          <cell r="J150">
            <v>1000000</v>
          </cell>
        </row>
        <row r="151">
          <cell r="F151" t="str">
            <v>1CH5CLQPH1K0A0C5/C6</v>
          </cell>
          <cell r="G151">
            <v>135000</v>
          </cell>
          <cell r="H151" t="str">
            <v>5,5/4,2/4,7/124</v>
          </cell>
          <cell r="I151">
            <v>9905000</v>
          </cell>
          <cell r="J151">
            <v>1000000</v>
          </cell>
        </row>
        <row r="153">
          <cell r="F153" t="str">
            <v>1CK0NMPKZKB0A0B3</v>
          </cell>
          <cell r="G153">
            <v>85000</v>
          </cell>
          <cell r="H153" t="str">
            <v>5,6/5/5,2</v>
          </cell>
          <cell r="I153">
            <v>10520000</v>
          </cell>
        </row>
        <row r="154">
          <cell r="F154" t="str">
            <v>1CK0NNPKZKB0A0B3</v>
          </cell>
          <cell r="G154">
            <v>85000</v>
          </cell>
          <cell r="H154" t="str">
            <v>5,6/5/5,2</v>
          </cell>
          <cell r="I154">
            <v>10800000</v>
          </cell>
        </row>
        <row r="155">
          <cell r="F155" t="str">
            <v>1CK0NNPKBKB0A0B3</v>
          </cell>
          <cell r="G155">
            <v>135000</v>
          </cell>
          <cell r="H155" t="str">
            <v>5,9/5,3/5,6</v>
          </cell>
          <cell r="I155">
            <v>11500000</v>
          </cell>
        </row>
        <row r="156">
          <cell r="F156" t="str">
            <v>1CK0NNPKAQB0A0B3</v>
          </cell>
          <cell r="G156">
            <v>135000</v>
          </cell>
          <cell r="H156" t="str">
            <v>6,6/5,8/6,2</v>
          </cell>
          <cell r="I156">
            <v>12430000</v>
          </cell>
        </row>
        <row r="205">
          <cell r="A205" t="str">
            <v>A feltüntetett árak tartalmazzák a 27%-os ÁFA-t és a regisztrációs adót. Az árak és a kedvezmények 2018. szeptember 3-tól visszavonásig érvényesek. A C Automobil Import Kft. minden változtatás jogát fenntartja.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>
      <selection sqref="A1:XFD1048576"/>
    </sheetView>
  </sheetViews>
  <sheetFormatPr defaultRowHeight="18" x14ac:dyDescent="0.4"/>
  <cols>
    <col min="1" max="1" width="33.140625" style="8" customWidth="1"/>
    <col min="2" max="2" width="22.42578125" style="8" customWidth="1"/>
    <col min="3" max="3" width="15.28515625" style="8" customWidth="1"/>
    <col min="4" max="4" width="20.5703125" style="8" customWidth="1"/>
    <col min="5" max="5" width="17.7109375" style="8" customWidth="1"/>
    <col min="6" max="6" width="23.42578125" style="8" customWidth="1"/>
    <col min="7" max="7" width="29" style="8" customWidth="1"/>
    <col min="8" max="8" width="19.42578125" style="55" customWidth="1"/>
    <col min="9" max="9" width="18" style="8" customWidth="1"/>
    <col min="10" max="10" width="20.28515625" style="8" customWidth="1"/>
    <col min="11" max="11" width="19.140625" style="8" customWidth="1"/>
    <col min="12" max="12" width="11.85546875" style="8" bestFit="1" customWidth="1"/>
    <col min="13" max="257" width="9.140625" style="8"/>
    <col min="258" max="258" width="33.140625" style="8" customWidth="1"/>
    <col min="259" max="259" width="22.42578125" style="8" customWidth="1"/>
    <col min="260" max="260" width="20.5703125" style="8" customWidth="1"/>
    <col min="261" max="261" width="17.7109375" style="8" customWidth="1"/>
    <col min="262" max="262" width="23.42578125" style="8" customWidth="1"/>
    <col min="263" max="263" width="29" style="8" customWidth="1"/>
    <col min="264" max="264" width="19.42578125" style="8" customWidth="1"/>
    <col min="265" max="265" width="17.140625" style="8" customWidth="1"/>
    <col min="266" max="266" width="20.28515625" style="8" customWidth="1"/>
    <col min="267" max="267" width="19.140625" style="8" customWidth="1"/>
    <col min="268" max="268" width="11.85546875" style="8" bestFit="1" customWidth="1"/>
    <col min="269" max="513" width="9.140625" style="8"/>
    <col min="514" max="514" width="33.140625" style="8" customWidth="1"/>
    <col min="515" max="515" width="22.42578125" style="8" customWidth="1"/>
    <col min="516" max="516" width="20.5703125" style="8" customWidth="1"/>
    <col min="517" max="517" width="17.7109375" style="8" customWidth="1"/>
    <col min="518" max="518" width="23.42578125" style="8" customWidth="1"/>
    <col min="519" max="519" width="29" style="8" customWidth="1"/>
    <col min="520" max="520" width="19.42578125" style="8" customWidth="1"/>
    <col min="521" max="521" width="17.140625" style="8" customWidth="1"/>
    <col min="522" max="522" width="20.28515625" style="8" customWidth="1"/>
    <col min="523" max="523" width="19.140625" style="8" customWidth="1"/>
    <col min="524" max="524" width="11.85546875" style="8" bestFit="1" customWidth="1"/>
    <col min="525" max="769" width="9.140625" style="8"/>
    <col min="770" max="770" width="33.140625" style="8" customWidth="1"/>
    <col min="771" max="771" width="22.42578125" style="8" customWidth="1"/>
    <col min="772" max="772" width="20.5703125" style="8" customWidth="1"/>
    <col min="773" max="773" width="17.7109375" style="8" customWidth="1"/>
    <col min="774" max="774" width="23.42578125" style="8" customWidth="1"/>
    <col min="775" max="775" width="29" style="8" customWidth="1"/>
    <col min="776" max="776" width="19.42578125" style="8" customWidth="1"/>
    <col min="777" max="777" width="17.140625" style="8" customWidth="1"/>
    <col min="778" max="778" width="20.28515625" style="8" customWidth="1"/>
    <col min="779" max="779" width="19.140625" style="8" customWidth="1"/>
    <col min="780" max="780" width="11.85546875" style="8" bestFit="1" customWidth="1"/>
    <col min="781" max="1025" width="9.140625" style="8"/>
    <col min="1026" max="1026" width="33.140625" style="8" customWidth="1"/>
    <col min="1027" max="1027" width="22.42578125" style="8" customWidth="1"/>
    <col min="1028" max="1028" width="20.5703125" style="8" customWidth="1"/>
    <col min="1029" max="1029" width="17.7109375" style="8" customWidth="1"/>
    <col min="1030" max="1030" width="23.42578125" style="8" customWidth="1"/>
    <col min="1031" max="1031" width="29" style="8" customWidth="1"/>
    <col min="1032" max="1032" width="19.42578125" style="8" customWidth="1"/>
    <col min="1033" max="1033" width="17.140625" style="8" customWidth="1"/>
    <col min="1034" max="1034" width="20.28515625" style="8" customWidth="1"/>
    <col min="1035" max="1035" width="19.140625" style="8" customWidth="1"/>
    <col min="1036" max="1036" width="11.85546875" style="8" bestFit="1" customWidth="1"/>
    <col min="1037" max="1281" width="9.140625" style="8"/>
    <col min="1282" max="1282" width="33.140625" style="8" customWidth="1"/>
    <col min="1283" max="1283" width="22.42578125" style="8" customWidth="1"/>
    <col min="1284" max="1284" width="20.5703125" style="8" customWidth="1"/>
    <col min="1285" max="1285" width="17.7109375" style="8" customWidth="1"/>
    <col min="1286" max="1286" width="23.42578125" style="8" customWidth="1"/>
    <col min="1287" max="1287" width="29" style="8" customWidth="1"/>
    <col min="1288" max="1288" width="19.42578125" style="8" customWidth="1"/>
    <col min="1289" max="1289" width="17.140625" style="8" customWidth="1"/>
    <col min="1290" max="1290" width="20.28515625" style="8" customWidth="1"/>
    <col min="1291" max="1291" width="19.140625" style="8" customWidth="1"/>
    <col min="1292" max="1292" width="11.85546875" style="8" bestFit="1" customWidth="1"/>
    <col min="1293" max="1537" width="9.140625" style="8"/>
    <col min="1538" max="1538" width="33.140625" style="8" customWidth="1"/>
    <col min="1539" max="1539" width="22.42578125" style="8" customWidth="1"/>
    <col min="1540" max="1540" width="20.5703125" style="8" customWidth="1"/>
    <col min="1541" max="1541" width="17.7109375" style="8" customWidth="1"/>
    <col min="1542" max="1542" width="23.42578125" style="8" customWidth="1"/>
    <col min="1543" max="1543" width="29" style="8" customWidth="1"/>
    <col min="1544" max="1544" width="19.42578125" style="8" customWidth="1"/>
    <col min="1545" max="1545" width="17.140625" style="8" customWidth="1"/>
    <col min="1546" max="1546" width="20.28515625" style="8" customWidth="1"/>
    <col min="1547" max="1547" width="19.140625" style="8" customWidth="1"/>
    <col min="1548" max="1548" width="11.85546875" style="8" bestFit="1" customWidth="1"/>
    <col min="1549" max="1793" width="9.140625" style="8"/>
    <col min="1794" max="1794" width="33.140625" style="8" customWidth="1"/>
    <col min="1795" max="1795" width="22.42578125" style="8" customWidth="1"/>
    <col min="1796" max="1796" width="20.5703125" style="8" customWidth="1"/>
    <col min="1797" max="1797" width="17.7109375" style="8" customWidth="1"/>
    <col min="1798" max="1798" width="23.42578125" style="8" customWidth="1"/>
    <col min="1799" max="1799" width="29" style="8" customWidth="1"/>
    <col min="1800" max="1800" width="19.42578125" style="8" customWidth="1"/>
    <col min="1801" max="1801" width="17.140625" style="8" customWidth="1"/>
    <col min="1802" max="1802" width="20.28515625" style="8" customWidth="1"/>
    <col min="1803" max="1803" width="19.140625" style="8" customWidth="1"/>
    <col min="1804" max="1804" width="11.85546875" style="8" bestFit="1" customWidth="1"/>
    <col min="1805" max="2049" width="9.140625" style="8"/>
    <col min="2050" max="2050" width="33.140625" style="8" customWidth="1"/>
    <col min="2051" max="2051" width="22.42578125" style="8" customWidth="1"/>
    <col min="2052" max="2052" width="20.5703125" style="8" customWidth="1"/>
    <col min="2053" max="2053" width="17.7109375" style="8" customWidth="1"/>
    <col min="2054" max="2054" width="23.42578125" style="8" customWidth="1"/>
    <col min="2055" max="2055" width="29" style="8" customWidth="1"/>
    <col min="2056" max="2056" width="19.42578125" style="8" customWidth="1"/>
    <col min="2057" max="2057" width="17.140625" style="8" customWidth="1"/>
    <col min="2058" max="2058" width="20.28515625" style="8" customWidth="1"/>
    <col min="2059" max="2059" width="19.140625" style="8" customWidth="1"/>
    <col min="2060" max="2060" width="11.85546875" style="8" bestFit="1" customWidth="1"/>
    <col min="2061" max="2305" width="9.140625" style="8"/>
    <col min="2306" max="2306" width="33.140625" style="8" customWidth="1"/>
    <col min="2307" max="2307" width="22.42578125" style="8" customWidth="1"/>
    <col min="2308" max="2308" width="20.5703125" style="8" customWidth="1"/>
    <col min="2309" max="2309" width="17.7109375" style="8" customWidth="1"/>
    <col min="2310" max="2310" width="23.42578125" style="8" customWidth="1"/>
    <col min="2311" max="2311" width="29" style="8" customWidth="1"/>
    <col min="2312" max="2312" width="19.42578125" style="8" customWidth="1"/>
    <col min="2313" max="2313" width="17.140625" style="8" customWidth="1"/>
    <col min="2314" max="2314" width="20.28515625" style="8" customWidth="1"/>
    <col min="2315" max="2315" width="19.140625" style="8" customWidth="1"/>
    <col min="2316" max="2316" width="11.85546875" style="8" bestFit="1" customWidth="1"/>
    <col min="2317" max="2561" width="9.140625" style="8"/>
    <col min="2562" max="2562" width="33.140625" style="8" customWidth="1"/>
    <col min="2563" max="2563" width="22.42578125" style="8" customWidth="1"/>
    <col min="2564" max="2564" width="20.5703125" style="8" customWidth="1"/>
    <col min="2565" max="2565" width="17.7109375" style="8" customWidth="1"/>
    <col min="2566" max="2566" width="23.42578125" style="8" customWidth="1"/>
    <col min="2567" max="2567" width="29" style="8" customWidth="1"/>
    <col min="2568" max="2568" width="19.42578125" style="8" customWidth="1"/>
    <col min="2569" max="2569" width="17.140625" style="8" customWidth="1"/>
    <col min="2570" max="2570" width="20.28515625" style="8" customWidth="1"/>
    <col min="2571" max="2571" width="19.140625" style="8" customWidth="1"/>
    <col min="2572" max="2572" width="11.85546875" style="8" bestFit="1" customWidth="1"/>
    <col min="2573" max="2817" width="9.140625" style="8"/>
    <col min="2818" max="2818" width="33.140625" style="8" customWidth="1"/>
    <col min="2819" max="2819" width="22.42578125" style="8" customWidth="1"/>
    <col min="2820" max="2820" width="20.5703125" style="8" customWidth="1"/>
    <col min="2821" max="2821" width="17.7109375" style="8" customWidth="1"/>
    <col min="2822" max="2822" width="23.42578125" style="8" customWidth="1"/>
    <col min="2823" max="2823" width="29" style="8" customWidth="1"/>
    <col min="2824" max="2824" width="19.42578125" style="8" customWidth="1"/>
    <col min="2825" max="2825" width="17.140625" style="8" customWidth="1"/>
    <col min="2826" max="2826" width="20.28515625" style="8" customWidth="1"/>
    <col min="2827" max="2827" width="19.140625" style="8" customWidth="1"/>
    <col min="2828" max="2828" width="11.85546875" style="8" bestFit="1" customWidth="1"/>
    <col min="2829" max="3073" width="9.140625" style="8"/>
    <col min="3074" max="3074" width="33.140625" style="8" customWidth="1"/>
    <col min="3075" max="3075" width="22.42578125" style="8" customWidth="1"/>
    <col min="3076" max="3076" width="20.5703125" style="8" customWidth="1"/>
    <col min="3077" max="3077" width="17.7109375" style="8" customWidth="1"/>
    <col min="3078" max="3078" width="23.42578125" style="8" customWidth="1"/>
    <col min="3079" max="3079" width="29" style="8" customWidth="1"/>
    <col min="3080" max="3080" width="19.42578125" style="8" customWidth="1"/>
    <col min="3081" max="3081" width="17.140625" style="8" customWidth="1"/>
    <col min="3082" max="3082" width="20.28515625" style="8" customWidth="1"/>
    <col min="3083" max="3083" width="19.140625" style="8" customWidth="1"/>
    <col min="3084" max="3084" width="11.85546875" style="8" bestFit="1" customWidth="1"/>
    <col min="3085" max="3329" width="9.140625" style="8"/>
    <col min="3330" max="3330" width="33.140625" style="8" customWidth="1"/>
    <col min="3331" max="3331" width="22.42578125" style="8" customWidth="1"/>
    <col min="3332" max="3332" width="20.5703125" style="8" customWidth="1"/>
    <col min="3333" max="3333" width="17.7109375" style="8" customWidth="1"/>
    <col min="3334" max="3334" width="23.42578125" style="8" customWidth="1"/>
    <col min="3335" max="3335" width="29" style="8" customWidth="1"/>
    <col min="3336" max="3336" width="19.42578125" style="8" customWidth="1"/>
    <col min="3337" max="3337" width="17.140625" style="8" customWidth="1"/>
    <col min="3338" max="3338" width="20.28515625" style="8" customWidth="1"/>
    <col min="3339" max="3339" width="19.140625" style="8" customWidth="1"/>
    <col min="3340" max="3340" width="11.85546875" style="8" bestFit="1" customWidth="1"/>
    <col min="3341" max="3585" width="9.140625" style="8"/>
    <col min="3586" max="3586" width="33.140625" style="8" customWidth="1"/>
    <col min="3587" max="3587" width="22.42578125" style="8" customWidth="1"/>
    <col min="3588" max="3588" width="20.5703125" style="8" customWidth="1"/>
    <col min="3589" max="3589" width="17.7109375" style="8" customWidth="1"/>
    <col min="3590" max="3590" width="23.42578125" style="8" customWidth="1"/>
    <col min="3591" max="3591" width="29" style="8" customWidth="1"/>
    <col min="3592" max="3592" width="19.42578125" style="8" customWidth="1"/>
    <col min="3593" max="3593" width="17.140625" style="8" customWidth="1"/>
    <col min="3594" max="3594" width="20.28515625" style="8" customWidth="1"/>
    <col min="3595" max="3595" width="19.140625" style="8" customWidth="1"/>
    <col min="3596" max="3596" width="11.85546875" style="8" bestFit="1" customWidth="1"/>
    <col min="3597" max="3841" width="9.140625" style="8"/>
    <col min="3842" max="3842" width="33.140625" style="8" customWidth="1"/>
    <col min="3843" max="3843" width="22.42578125" style="8" customWidth="1"/>
    <col min="3844" max="3844" width="20.5703125" style="8" customWidth="1"/>
    <col min="3845" max="3845" width="17.7109375" style="8" customWidth="1"/>
    <col min="3846" max="3846" width="23.42578125" style="8" customWidth="1"/>
    <col min="3847" max="3847" width="29" style="8" customWidth="1"/>
    <col min="3848" max="3848" width="19.42578125" style="8" customWidth="1"/>
    <col min="3849" max="3849" width="17.140625" style="8" customWidth="1"/>
    <col min="3850" max="3850" width="20.28515625" style="8" customWidth="1"/>
    <col min="3851" max="3851" width="19.140625" style="8" customWidth="1"/>
    <col min="3852" max="3852" width="11.85546875" style="8" bestFit="1" customWidth="1"/>
    <col min="3853" max="4097" width="9.140625" style="8"/>
    <col min="4098" max="4098" width="33.140625" style="8" customWidth="1"/>
    <col min="4099" max="4099" width="22.42578125" style="8" customWidth="1"/>
    <col min="4100" max="4100" width="20.5703125" style="8" customWidth="1"/>
    <col min="4101" max="4101" width="17.7109375" style="8" customWidth="1"/>
    <col min="4102" max="4102" width="23.42578125" style="8" customWidth="1"/>
    <col min="4103" max="4103" width="29" style="8" customWidth="1"/>
    <col min="4104" max="4104" width="19.42578125" style="8" customWidth="1"/>
    <col min="4105" max="4105" width="17.140625" style="8" customWidth="1"/>
    <col min="4106" max="4106" width="20.28515625" style="8" customWidth="1"/>
    <col min="4107" max="4107" width="19.140625" style="8" customWidth="1"/>
    <col min="4108" max="4108" width="11.85546875" style="8" bestFit="1" customWidth="1"/>
    <col min="4109" max="4353" width="9.140625" style="8"/>
    <col min="4354" max="4354" width="33.140625" style="8" customWidth="1"/>
    <col min="4355" max="4355" width="22.42578125" style="8" customWidth="1"/>
    <col min="4356" max="4356" width="20.5703125" style="8" customWidth="1"/>
    <col min="4357" max="4357" width="17.7109375" style="8" customWidth="1"/>
    <col min="4358" max="4358" width="23.42578125" style="8" customWidth="1"/>
    <col min="4359" max="4359" width="29" style="8" customWidth="1"/>
    <col min="4360" max="4360" width="19.42578125" style="8" customWidth="1"/>
    <col min="4361" max="4361" width="17.140625" style="8" customWidth="1"/>
    <col min="4362" max="4362" width="20.28515625" style="8" customWidth="1"/>
    <col min="4363" max="4363" width="19.140625" style="8" customWidth="1"/>
    <col min="4364" max="4364" width="11.85546875" style="8" bestFit="1" customWidth="1"/>
    <col min="4365" max="4609" width="9.140625" style="8"/>
    <col min="4610" max="4610" width="33.140625" style="8" customWidth="1"/>
    <col min="4611" max="4611" width="22.42578125" style="8" customWidth="1"/>
    <col min="4612" max="4612" width="20.5703125" style="8" customWidth="1"/>
    <col min="4613" max="4613" width="17.7109375" style="8" customWidth="1"/>
    <col min="4614" max="4614" width="23.42578125" style="8" customWidth="1"/>
    <col min="4615" max="4615" width="29" style="8" customWidth="1"/>
    <col min="4616" max="4616" width="19.42578125" style="8" customWidth="1"/>
    <col min="4617" max="4617" width="17.140625" style="8" customWidth="1"/>
    <col min="4618" max="4618" width="20.28515625" style="8" customWidth="1"/>
    <col min="4619" max="4619" width="19.140625" style="8" customWidth="1"/>
    <col min="4620" max="4620" width="11.85546875" style="8" bestFit="1" customWidth="1"/>
    <col min="4621" max="4865" width="9.140625" style="8"/>
    <col min="4866" max="4866" width="33.140625" style="8" customWidth="1"/>
    <col min="4867" max="4867" width="22.42578125" style="8" customWidth="1"/>
    <col min="4868" max="4868" width="20.5703125" style="8" customWidth="1"/>
    <col min="4869" max="4869" width="17.7109375" style="8" customWidth="1"/>
    <col min="4870" max="4870" width="23.42578125" style="8" customWidth="1"/>
    <col min="4871" max="4871" width="29" style="8" customWidth="1"/>
    <col min="4872" max="4872" width="19.42578125" style="8" customWidth="1"/>
    <col min="4873" max="4873" width="17.140625" style="8" customWidth="1"/>
    <col min="4874" max="4874" width="20.28515625" style="8" customWidth="1"/>
    <col min="4875" max="4875" width="19.140625" style="8" customWidth="1"/>
    <col min="4876" max="4876" width="11.85546875" style="8" bestFit="1" customWidth="1"/>
    <col min="4877" max="5121" width="9.140625" style="8"/>
    <col min="5122" max="5122" width="33.140625" style="8" customWidth="1"/>
    <col min="5123" max="5123" width="22.42578125" style="8" customWidth="1"/>
    <col min="5124" max="5124" width="20.5703125" style="8" customWidth="1"/>
    <col min="5125" max="5125" width="17.7109375" style="8" customWidth="1"/>
    <col min="5126" max="5126" width="23.42578125" style="8" customWidth="1"/>
    <col min="5127" max="5127" width="29" style="8" customWidth="1"/>
    <col min="5128" max="5128" width="19.42578125" style="8" customWidth="1"/>
    <col min="5129" max="5129" width="17.140625" style="8" customWidth="1"/>
    <col min="5130" max="5130" width="20.28515625" style="8" customWidth="1"/>
    <col min="5131" max="5131" width="19.140625" style="8" customWidth="1"/>
    <col min="5132" max="5132" width="11.85546875" style="8" bestFit="1" customWidth="1"/>
    <col min="5133" max="5377" width="9.140625" style="8"/>
    <col min="5378" max="5378" width="33.140625" style="8" customWidth="1"/>
    <col min="5379" max="5379" width="22.42578125" style="8" customWidth="1"/>
    <col min="5380" max="5380" width="20.5703125" style="8" customWidth="1"/>
    <col min="5381" max="5381" width="17.7109375" style="8" customWidth="1"/>
    <col min="5382" max="5382" width="23.42578125" style="8" customWidth="1"/>
    <col min="5383" max="5383" width="29" style="8" customWidth="1"/>
    <col min="5384" max="5384" width="19.42578125" style="8" customWidth="1"/>
    <col min="5385" max="5385" width="17.140625" style="8" customWidth="1"/>
    <col min="5386" max="5386" width="20.28515625" style="8" customWidth="1"/>
    <col min="5387" max="5387" width="19.140625" style="8" customWidth="1"/>
    <col min="5388" max="5388" width="11.85546875" style="8" bestFit="1" customWidth="1"/>
    <col min="5389" max="5633" width="9.140625" style="8"/>
    <col min="5634" max="5634" width="33.140625" style="8" customWidth="1"/>
    <col min="5635" max="5635" width="22.42578125" style="8" customWidth="1"/>
    <col min="5636" max="5636" width="20.5703125" style="8" customWidth="1"/>
    <col min="5637" max="5637" width="17.7109375" style="8" customWidth="1"/>
    <col min="5638" max="5638" width="23.42578125" style="8" customWidth="1"/>
    <col min="5639" max="5639" width="29" style="8" customWidth="1"/>
    <col min="5640" max="5640" width="19.42578125" style="8" customWidth="1"/>
    <col min="5641" max="5641" width="17.140625" style="8" customWidth="1"/>
    <col min="5642" max="5642" width="20.28515625" style="8" customWidth="1"/>
    <col min="5643" max="5643" width="19.140625" style="8" customWidth="1"/>
    <col min="5644" max="5644" width="11.85546875" style="8" bestFit="1" customWidth="1"/>
    <col min="5645" max="5889" width="9.140625" style="8"/>
    <col min="5890" max="5890" width="33.140625" style="8" customWidth="1"/>
    <col min="5891" max="5891" width="22.42578125" style="8" customWidth="1"/>
    <col min="5892" max="5892" width="20.5703125" style="8" customWidth="1"/>
    <col min="5893" max="5893" width="17.7109375" style="8" customWidth="1"/>
    <col min="5894" max="5894" width="23.42578125" style="8" customWidth="1"/>
    <col min="5895" max="5895" width="29" style="8" customWidth="1"/>
    <col min="5896" max="5896" width="19.42578125" style="8" customWidth="1"/>
    <col min="5897" max="5897" width="17.140625" style="8" customWidth="1"/>
    <col min="5898" max="5898" width="20.28515625" style="8" customWidth="1"/>
    <col min="5899" max="5899" width="19.140625" style="8" customWidth="1"/>
    <col min="5900" max="5900" width="11.85546875" style="8" bestFit="1" customWidth="1"/>
    <col min="5901" max="6145" width="9.140625" style="8"/>
    <col min="6146" max="6146" width="33.140625" style="8" customWidth="1"/>
    <col min="6147" max="6147" width="22.42578125" style="8" customWidth="1"/>
    <col min="6148" max="6148" width="20.5703125" style="8" customWidth="1"/>
    <col min="6149" max="6149" width="17.7109375" style="8" customWidth="1"/>
    <col min="6150" max="6150" width="23.42578125" style="8" customWidth="1"/>
    <col min="6151" max="6151" width="29" style="8" customWidth="1"/>
    <col min="6152" max="6152" width="19.42578125" style="8" customWidth="1"/>
    <col min="6153" max="6153" width="17.140625" style="8" customWidth="1"/>
    <col min="6154" max="6154" width="20.28515625" style="8" customWidth="1"/>
    <col min="6155" max="6155" width="19.140625" style="8" customWidth="1"/>
    <col min="6156" max="6156" width="11.85546875" style="8" bestFit="1" customWidth="1"/>
    <col min="6157" max="6401" width="9.140625" style="8"/>
    <col min="6402" max="6402" width="33.140625" style="8" customWidth="1"/>
    <col min="6403" max="6403" width="22.42578125" style="8" customWidth="1"/>
    <col min="6404" max="6404" width="20.5703125" style="8" customWidth="1"/>
    <col min="6405" max="6405" width="17.7109375" style="8" customWidth="1"/>
    <col min="6406" max="6406" width="23.42578125" style="8" customWidth="1"/>
    <col min="6407" max="6407" width="29" style="8" customWidth="1"/>
    <col min="6408" max="6408" width="19.42578125" style="8" customWidth="1"/>
    <col min="6409" max="6409" width="17.140625" style="8" customWidth="1"/>
    <col min="6410" max="6410" width="20.28515625" style="8" customWidth="1"/>
    <col min="6411" max="6411" width="19.140625" style="8" customWidth="1"/>
    <col min="6412" max="6412" width="11.85546875" style="8" bestFit="1" customWidth="1"/>
    <col min="6413" max="6657" width="9.140625" style="8"/>
    <col min="6658" max="6658" width="33.140625" style="8" customWidth="1"/>
    <col min="6659" max="6659" width="22.42578125" style="8" customWidth="1"/>
    <col min="6660" max="6660" width="20.5703125" style="8" customWidth="1"/>
    <col min="6661" max="6661" width="17.7109375" style="8" customWidth="1"/>
    <col min="6662" max="6662" width="23.42578125" style="8" customWidth="1"/>
    <col min="6663" max="6663" width="29" style="8" customWidth="1"/>
    <col min="6664" max="6664" width="19.42578125" style="8" customWidth="1"/>
    <col min="6665" max="6665" width="17.140625" style="8" customWidth="1"/>
    <col min="6666" max="6666" width="20.28515625" style="8" customWidth="1"/>
    <col min="6667" max="6667" width="19.140625" style="8" customWidth="1"/>
    <col min="6668" max="6668" width="11.85546875" style="8" bestFit="1" customWidth="1"/>
    <col min="6669" max="6913" width="9.140625" style="8"/>
    <col min="6914" max="6914" width="33.140625" style="8" customWidth="1"/>
    <col min="6915" max="6915" width="22.42578125" style="8" customWidth="1"/>
    <col min="6916" max="6916" width="20.5703125" style="8" customWidth="1"/>
    <col min="6917" max="6917" width="17.7109375" style="8" customWidth="1"/>
    <col min="6918" max="6918" width="23.42578125" style="8" customWidth="1"/>
    <col min="6919" max="6919" width="29" style="8" customWidth="1"/>
    <col min="6920" max="6920" width="19.42578125" style="8" customWidth="1"/>
    <col min="6921" max="6921" width="17.140625" style="8" customWidth="1"/>
    <col min="6922" max="6922" width="20.28515625" style="8" customWidth="1"/>
    <col min="6923" max="6923" width="19.140625" style="8" customWidth="1"/>
    <col min="6924" max="6924" width="11.85546875" style="8" bestFit="1" customWidth="1"/>
    <col min="6925" max="7169" width="9.140625" style="8"/>
    <col min="7170" max="7170" width="33.140625" style="8" customWidth="1"/>
    <col min="7171" max="7171" width="22.42578125" style="8" customWidth="1"/>
    <col min="7172" max="7172" width="20.5703125" style="8" customWidth="1"/>
    <col min="7173" max="7173" width="17.7109375" style="8" customWidth="1"/>
    <col min="7174" max="7174" width="23.42578125" style="8" customWidth="1"/>
    <col min="7175" max="7175" width="29" style="8" customWidth="1"/>
    <col min="7176" max="7176" width="19.42578125" style="8" customWidth="1"/>
    <col min="7177" max="7177" width="17.140625" style="8" customWidth="1"/>
    <col min="7178" max="7178" width="20.28515625" style="8" customWidth="1"/>
    <col min="7179" max="7179" width="19.140625" style="8" customWidth="1"/>
    <col min="7180" max="7180" width="11.85546875" style="8" bestFit="1" customWidth="1"/>
    <col min="7181" max="7425" width="9.140625" style="8"/>
    <col min="7426" max="7426" width="33.140625" style="8" customWidth="1"/>
    <col min="7427" max="7427" width="22.42578125" style="8" customWidth="1"/>
    <col min="7428" max="7428" width="20.5703125" style="8" customWidth="1"/>
    <col min="7429" max="7429" width="17.7109375" style="8" customWidth="1"/>
    <col min="7430" max="7430" width="23.42578125" style="8" customWidth="1"/>
    <col min="7431" max="7431" width="29" style="8" customWidth="1"/>
    <col min="7432" max="7432" width="19.42578125" style="8" customWidth="1"/>
    <col min="7433" max="7433" width="17.140625" style="8" customWidth="1"/>
    <col min="7434" max="7434" width="20.28515625" style="8" customWidth="1"/>
    <col min="7435" max="7435" width="19.140625" style="8" customWidth="1"/>
    <col min="7436" max="7436" width="11.85546875" style="8" bestFit="1" customWidth="1"/>
    <col min="7437" max="7681" width="9.140625" style="8"/>
    <col min="7682" max="7682" width="33.140625" style="8" customWidth="1"/>
    <col min="7683" max="7683" width="22.42578125" style="8" customWidth="1"/>
    <col min="7684" max="7684" width="20.5703125" style="8" customWidth="1"/>
    <col min="7685" max="7685" width="17.7109375" style="8" customWidth="1"/>
    <col min="7686" max="7686" width="23.42578125" style="8" customWidth="1"/>
    <col min="7687" max="7687" width="29" style="8" customWidth="1"/>
    <col min="7688" max="7688" width="19.42578125" style="8" customWidth="1"/>
    <col min="7689" max="7689" width="17.140625" style="8" customWidth="1"/>
    <col min="7690" max="7690" width="20.28515625" style="8" customWidth="1"/>
    <col min="7691" max="7691" width="19.140625" style="8" customWidth="1"/>
    <col min="7692" max="7692" width="11.85546875" style="8" bestFit="1" customWidth="1"/>
    <col min="7693" max="7937" width="9.140625" style="8"/>
    <col min="7938" max="7938" width="33.140625" style="8" customWidth="1"/>
    <col min="7939" max="7939" width="22.42578125" style="8" customWidth="1"/>
    <col min="7940" max="7940" width="20.5703125" style="8" customWidth="1"/>
    <col min="7941" max="7941" width="17.7109375" style="8" customWidth="1"/>
    <col min="7942" max="7942" width="23.42578125" style="8" customWidth="1"/>
    <col min="7943" max="7943" width="29" style="8" customWidth="1"/>
    <col min="7944" max="7944" width="19.42578125" style="8" customWidth="1"/>
    <col min="7945" max="7945" width="17.140625" style="8" customWidth="1"/>
    <col min="7946" max="7946" width="20.28515625" style="8" customWidth="1"/>
    <col min="7947" max="7947" width="19.140625" style="8" customWidth="1"/>
    <col min="7948" max="7948" width="11.85546875" style="8" bestFit="1" customWidth="1"/>
    <col min="7949" max="8193" width="9.140625" style="8"/>
    <col min="8194" max="8194" width="33.140625" style="8" customWidth="1"/>
    <col min="8195" max="8195" width="22.42578125" style="8" customWidth="1"/>
    <col min="8196" max="8196" width="20.5703125" style="8" customWidth="1"/>
    <col min="8197" max="8197" width="17.7109375" style="8" customWidth="1"/>
    <col min="8198" max="8198" width="23.42578125" style="8" customWidth="1"/>
    <col min="8199" max="8199" width="29" style="8" customWidth="1"/>
    <col min="8200" max="8200" width="19.42578125" style="8" customWidth="1"/>
    <col min="8201" max="8201" width="17.140625" style="8" customWidth="1"/>
    <col min="8202" max="8202" width="20.28515625" style="8" customWidth="1"/>
    <col min="8203" max="8203" width="19.140625" style="8" customWidth="1"/>
    <col min="8204" max="8204" width="11.85546875" style="8" bestFit="1" customWidth="1"/>
    <col min="8205" max="8449" width="9.140625" style="8"/>
    <col min="8450" max="8450" width="33.140625" style="8" customWidth="1"/>
    <col min="8451" max="8451" width="22.42578125" style="8" customWidth="1"/>
    <col min="8452" max="8452" width="20.5703125" style="8" customWidth="1"/>
    <col min="8453" max="8453" width="17.7109375" style="8" customWidth="1"/>
    <col min="8454" max="8454" width="23.42578125" style="8" customWidth="1"/>
    <col min="8455" max="8455" width="29" style="8" customWidth="1"/>
    <col min="8456" max="8456" width="19.42578125" style="8" customWidth="1"/>
    <col min="8457" max="8457" width="17.140625" style="8" customWidth="1"/>
    <col min="8458" max="8458" width="20.28515625" style="8" customWidth="1"/>
    <col min="8459" max="8459" width="19.140625" style="8" customWidth="1"/>
    <col min="8460" max="8460" width="11.85546875" style="8" bestFit="1" customWidth="1"/>
    <col min="8461" max="8705" width="9.140625" style="8"/>
    <col min="8706" max="8706" width="33.140625" style="8" customWidth="1"/>
    <col min="8707" max="8707" width="22.42578125" style="8" customWidth="1"/>
    <col min="8708" max="8708" width="20.5703125" style="8" customWidth="1"/>
    <col min="8709" max="8709" width="17.7109375" style="8" customWidth="1"/>
    <col min="8710" max="8710" width="23.42578125" style="8" customWidth="1"/>
    <col min="8711" max="8711" width="29" style="8" customWidth="1"/>
    <col min="8712" max="8712" width="19.42578125" style="8" customWidth="1"/>
    <col min="8713" max="8713" width="17.140625" style="8" customWidth="1"/>
    <col min="8714" max="8714" width="20.28515625" style="8" customWidth="1"/>
    <col min="8715" max="8715" width="19.140625" style="8" customWidth="1"/>
    <col min="8716" max="8716" width="11.85546875" style="8" bestFit="1" customWidth="1"/>
    <col min="8717" max="8961" width="9.140625" style="8"/>
    <col min="8962" max="8962" width="33.140625" style="8" customWidth="1"/>
    <col min="8963" max="8963" width="22.42578125" style="8" customWidth="1"/>
    <col min="8964" max="8964" width="20.5703125" style="8" customWidth="1"/>
    <col min="8965" max="8965" width="17.7109375" style="8" customWidth="1"/>
    <col min="8966" max="8966" width="23.42578125" style="8" customWidth="1"/>
    <col min="8967" max="8967" width="29" style="8" customWidth="1"/>
    <col min="8968" max="8968" width="19.42578125" style="8" customWidth="1"/>
    <col min="8969" max="8969" width="17.140625" style="8" customWidth="1"/>
    <col min="8970" max="8970" width="20.28515625" style="8" customWidth="1"/>
    <col min="8971" max="8971" width="19.140625" style="8" customWidth="1"/>
    <col min="8972" max="8972" width="11.85546875" style="8" bestFit="1" customWidth="1"/>
    <col min="8973" max="9217" width="9.140625" style="8"/>
    <col min="9218" max="9218" width="33.140625" style="8" customWidth="1"/>
    <col min="9219" max="9219" width="22.42578125" style="8" customWidth="1"/>
    <col min="9220" max="9220" width="20.5703125" style="8" customWidth="1"/>
    <col min="9221" max="9221" width="17.7109375" style="8" customWidth="1"/>
    <col min="9222" max="9222" width="23.42578125" style="8" customWidth="1"/>
    <col min="9223" max="9223" width="29" style="8" customWidth="1"/>
    <col min="9224" max="9224" width="19.42578125" style="8" customWidth="1"/>
    <col min="9225" max="9225" width="17.140625" style="8" customWidth="1"/>
    <col min="9226" max="9226" width="20.28515625" style="8" customWidth="1"/>
    <col min="9227" max="9227" width="19.140625" style="8" customWidth="1"/>
    <col min="9228" max="9228" width="11.85546875" style="8" bestFit="1" customWidth="1"/>
    <col min="9229" max="9473" width="9.140625" style="8"/>
    <col min="9474" max="9474" width="33.140625" style="8" customWidth="1"/>
    <col min="9475" max="9475" width="22.42578125" style="8" customWidth="1"/>
    <col min="9476" max="9476" width="20.5703125" style="8" customWidth="1"/>
    <col min="9477" max="9477" width="17.7109375" style="8" customWidth="1"/>
    <col min="9478" max="9478" width="23.42578125" style="8" customWidth="1"/>
    <col min="9479" max="9479" width="29" style="8" customWidth="1"/>
    <col min="9480" max="9480" width="19.42578125" style="8" customWidth="1"/>
    <col min="9481" max="9481" width="17.140625" style="8" customWidth="1"/>
    <col min="9482" max="9482" width="20.28515625" style="8" customWidth="1"/>
    <col min="9483" max="9483" width="19.140625" style="8" customWidth="1"/>
    <col min="9484" max="9484" width="11.85546875" style="8" bestFit="1" customWidth="1"/>
    <col min="9485" max="9729" width="9.140625" style="8"/>
    <col min="9730" max="9730" width="33.140625" style="8" customWidth="1"/>
    <col min="9731" max="9731" width="22.42578125" style="8" customWidth="1"/>
    <col min="9732" max="9732" width="20.5703125" style="8" customWidth="1"/>
    <col min="9733" max="9733" width="17.7109375" style="8" customWidth="1"/>
    <col min="9734" max="9734" width="23.42578125" style="8" customWidth="1"/>
    <col min="9735" max="9735" width="29" style="8" customWidth="1"/>
    <col min="9736" max="9736" width="19.42578125" style="8" customWidth="1"/>
    <col min="9737" max="9737" width="17.140625" style="8" customWidth="1"/>
    <col min="9738" max="9738" width="20.28515625" style="8" customWidth="1"/>
    <col min="9739" max="9739" width="19.140625" style="8" customWidth="1"/>
    <col min="9740" max="9740" width="11.85546875" style="8" bestFit="1" customWidth="1"/>
    <col min="9741" max="9985" width="9.140625" style="8"/>
    <col min="9986" max="9986" width="33.140625" style="8" customWidth="1"/>
    <col min="9987" max="9987" width="22.42578125" style="8" customWidth="1"/>
    <col min="9988" max="9988" width="20.5703125" style="8" customWidth="1"/>
    <col min="9989" max="9989" width="17.7109375" style="8" customWidth="1"/>
    <col min="9990" max="9990" width="23.42578125" style="8" customWidth="1"/>
    <col min="9991" max="9991" width="29" style="8" customWidth="1"/>
    <col min="9992" max="9992" width="19.42578125" style="8" customWidth="1"/>
    <col min="9993" max="9993" width="17.140625" style="8" customWidth="1"/>
    <col min="9994" max="9994" width="20.28515625" style="8" customWidth="1"/>
    <col min="9995" max="9995" width="19.140625" style="8" customWidth="1"/>
    <col min="9996" max="9996" width="11.85546875" style="8" bestFit="1" customWidth="1"/>
    <col min="9997" max="10241" width="9.140625" style="8"/>
    <col min="10242" max="10242" width="33.140625" style="8" customWidth="1"/>
    <col min="10243" max="10243" width="22.42578125" style="8" customWidth="1"/>
    <col min="10244" max="10244" width="20.5703125" style="8" customWidth="1"/>
    <col min="10245" max="10245" width="17.7109375" style="8" customWidth="1"/>
    <col min="10246" max="10246" width="23.42578125" style="8" customWidth="1"/>
    <col min="10247" max="10247" width="29" style="8" customWidth="1"/>
    <col min="10248" max="10248" width="19.42578125" style="8" customWidth="1"/>
    <col min="10249" max="10249" width="17.140625" style="8" customWidth="1"/>
    <col min="10250" max="10250" width="20.28515625" style="8" customWidth="1"/>
    <col min="10251" max="10251" width="19.140625" style="8" customWidth="1"/>
    <col min="10252" max="10252" width="11.85546875" style="8" bestFit="1" customWidth="1"/>
    <col min="10253" max="10497" width="9.140625" style="8"/>
    <col min="10498" max="10498" width="33.140625" style="8" customWidth="1"/>
    <col min="10499" max="10499" width="22.42578125" style="8" customWidth="1"/>
    <col min="10500" max="10500" width="20.5703125" style="8" customWidth="1"/>
    <col min="10501" max="10501" width="17.7109375" style="8" customWidth="1"/>
    <col min="10502" max="10502" width="23.42578125" style="8" customWidth="1"/>
    <col min="10503" max="10503" width="29" style="8" customWidth="1"/>
    <col min="10504" max="10504" width="19.42578125" style="8" customWidth="1"/>
    <col min="10505" max="10505" width="17.140625" style="8" customWidth="1"/>
    <col min="10506" max="10506" width="20.28515625" style="8" customWidth="1"/>
    <col min="10507" max="10507" width="19.140625" style="8" customWidth="1"/>
    <col min="10508" max="10508" width="11.85546875" style="8" bestFit="1" customWidth="1"/>
    <col min="10509" max="10753" width="9.140625" style="8"/>
    <col min="10754" max="10754" width="33.140625" style="8" customWidth="1"/>
    <col min="10755" max="10755" width="22.42578125" style="8" customWidth="1"/>
    <col min="10756" max="10756" width="20.5703125" style="8" customWidth="1"/>
    <col min="10757" max="10757" width="17.7109375" style="8" customWidth="1"/>
    <col min="10758" max="10758" width="23.42578125" style="8" customWidth="1"/>
    <col min="10759" max="10759" width="29" style="8" customWidth="1"/>
    <col min="10760" max="10760" width="19.42578125" style="8" customWidth="1"/>
    <col min="10761" max="10761" width="17.140625" style="8" customWidth="1"/>
    <col min="10762" max="10762" width="20.28515625" style="8" customWidth="1"/>
    <col min="10763" max="10763" width="19.140625" style="8" customWidth="1"/>
    <col min="10764" max="10764" width="11.85546875" style="8" bestFit="1" customWidth="1"/>
    <col min="10765" max="11009" width="9.140625" style="8"/>
    <col min="11010" max="11010" width="33.140625" style="8" customWidth="1"/>
    <col min="11011" max="11011" width="22.42578125" style="8" customWidth="1"/>
    <col min="11012" max="11012" width="20.5703125" style="8" customWidth="1"/>
    <col min="11013" max="11013" width="17.7109375" style="8" customWidth="1"/>
    <col min="11014" max="11014" width="23.42578125" style="8" customWidth="1"/>
    <col min="11015" max="11015" width="29" style="8" customWidth="1"/>
    <col min="11016" max="11016" width="19.42578125" style="8" customWidth="1"/>
    <col min="11017" max="11017" width="17.140625" style="8" customWidth="1"/>
    <col min="11018" max="11018" width="20.28515625" style="8" customWidth="1"/>
    <col min="11019" max="11019" width="19.140625" style="8" customWidth="1"/>
    <col min="11020" max="11020" width="11.85546875" style="8" bestFit="1" customWidth="1"/>
    <col min="11021" max="11265" width="9.140625" style="8"/>
    <col min="11266" max="11266" width="33.140625" style="8" customWidth="1"/>
    <col min="11267" max="11267" width="22.42578125" style="8" customWidth="1"/>
    <col min="11268" max="11268" width="20.5703125" style="8" customWidth="1"/>
    <col min="11269" max="11269" width="17.7109375" style="8" customWidth="1"/>
    <col min="11270" max="11270" width="23.42578125" style="8" customWidth="1"/>
    <col min="11271" max="11271" width="29" style="8" customWidth="1"/>
    <col min="11272" max="11272" width="19.42578125" style="8" customWidth="1"/>
    <col min="11273" max="11273" width="17.140625" style="8" customWidth="1"/>
    <col min="11274" max="11274" width="20.28515625" style="8" customWidth="1"/>
    <col min="11275" max="11275" width="19.140625" style="8" customWidth="1"/>
    <col min="11276" max="11276" width="11.85546875" style="8" bestFit="1" customWidth="1"/>
    <col min="11277" max="11521" width="9.140625" style="8"/>
    <col min="11522" max="11522" width="33.140625" style="8" customWidth="1"/>
    <col min="11523" max="11523" width="22.42578125" style="8" customWidth="1"/>
    <col min="11524" max="11524" width="20.5703125" style="8" customWidth="1"/>
    <col min="11525" max="11525" width="17.7109375" style="8" customWidth="1"/>
    <col min="11526" max="11526" width="23.42578125" style="8" customWidth="1"/>
    <col min="11527" max="11527" width="29" style="8" customWidth="1"/>
    <col min="11528" max="11528" width="19.42578125" style="8" customWidth="1"/>
    <col min="11529" max="11529" width="17.140625" style="8" customWidth="1"/>
    <col min="11530" max="11530" width="20.28515625" style="8" customWidth="1"/>
    <col min="11531" max="11531" width="19.140625" style="8" customWidth="1"/>
    <col min="11532" max="11532" width="11.85546875" style="8" bestFit="1" customWidth="1"/>
    <col min="11533" max="11777" width="9.140625" style="8"/>
    <col min="11778" max="11778" width="33.140625" style="8" customWidth="1"/>
    <col min="11779" max="11779" width="22.42578125" style="8" customWidth="1"/>
    <col min="11780" max="11780" width="20.5703125" style="8" customWidth="1"/>
    <col min="11781" max="11781" width="17.7109375" style="8" customWidth="1"/>
    <col min="11782" max="11782" width="23.42578125" style="8" customWidth="1"/>
    <col min="11783" max="11783" width="29" style="8" customWidth="1"/>
    <col min="11784" max="11784" width="19.42578125" style="8" customWidth="1"/>
    <col min="11785" max="11785" width="17.140625" style="8" customWidth="1"/>
    <col min="11786" max="11786" width="20.28515625" style="8" customWidth="1"/>
    <col min="11787" max="11787" width="19.140625" style="8" customWidth="1"/>
    <col min="11788" max="11788" width="11.85546875" style="8" bestFit="1" customWidth="1"/>
    <col min="11789" max="12033" width="9.140625" style="8"/>
    <col min="12034" max="12034" width="33.140625" style="8" customWidth="1"/>
    <col min="12035" max="12035" width="22.42578125" style="8" customWidth="1"/>
    <col min="12036" max="12036" width="20.5703125" style="8" customWidth="1"/>
    <col min="12037" max="12037" width="17.7109375" style="8" customWidth="1"/>
    <col min="12038" max="12038" width="23.42578125" style="8" customWidth="1"/>
    <col min="12039" max="12039" width="29" style="8" customWidth="1"/>
    <col min="12040" max="12040" width="19.42578125" style="8" customWidth="1"/>
    <col min="12041" max="12041" width="17.140625" style="8" customWidth="1"/>
    <col min="12042" max="12042" width="20.28515625" style="8" customWidth="1"/>
    <col min="12043" max="12043" width="19.140625" style="8" customWidth="1"/>
    <col min="12044" max="12044" width="11.85546875" style="8" bestFit="1" customWidth="1"/>
    <col min="12045" max="12289" width="9.140625" style="8"/>
    <col min="12290" max="12290" width="33.140625" style="8" customWidth="1"/>
    <col min="12291" max="12291" width="22.42578125" style="8" customWidth="1"/>
    <col min="12292" max="12292" width="20.5703125" style="8" customWidth="1"/>
    <col min="12293" max="12293" width="17.7109375" style="8" customWidth="1"/>
    <col min="12294" max="12294" width="23.42578125" style="8" customWidth="1"/>
    <col min="12295" max="12295" width="29" style="8" customWidth="1"/>
    <col min="12296" max="12296" width="19.42578125" style="8" customWidth="1"/>
    <col min="12297" max="12297" width="17.140625" style="8" customWidth="1"/>
    <col min="12298" max="12298" width="20.28515625" style="8" customWidth="1"/>
    <col min="12299" max="12299" width="19.140625" style="8" customWidth="1"/>
    <col min="12300" max="12300" width="11.85546875" style="8" bestFit="1" customWidth="1"/>
    <col min="12301" max="12545" width="9.140625" style="8"/>
    <col min="12546" max="12546" width="33.140625" style="8" customWidth="1"/>
    <col min="12547" max="12547" width="22.42578125" style="8" customWidth="1"/>
    <col min="12548" max="12548" width="20.5703125" style="8" customWidth="1"/>
    <col min="12549" max="12549" width="17.7109375" style="8" customWidth="1"/>
    <col min="12550" max="12550" width="23.42578125" style="8" customWidth="1"/>
    <col min="12551" max="12551" width="29" style="8" customWidth="1"/>
    <col min="12552" max="12552" width="19.42578125" style="8" customWidth="1"/>
    <col min="12553" max="12553" width="17.140625" style="8" customWidth="1"/>
    <col min="12554" max="12554" width="20.28515625" style="8" customWidth="1"/>
    <col min="12555" max="12555" width="19.140625" style="8" customWidth="1"/>
    <col min="12556" max="12556" width="11.85546875" style="8" bestFit="1" customWidth="1"/>
    <col min="12557" max="12801" width="9.140625" style="8"/>
    <col min="12802" max="12802" width="33.140625" style="8" customWidth="1"/>
    <col min="12803" max="12803" width="22.42578125" style="8" customWidth="1"/>
    <col min="12804" max="12804" width="20.5703125" style="8" customWidth="1"/>
    <col min="12805" max="12805" width="17.7109375" style="8" customWidth="1"/>
    <col min="12806" max="12806" width="23.42578125" style="8" customWidth="1"/>
    <col min="12807" max="12807" width="29" style="8" customWidth="1"/>
    <col min="12808" max="12808" width="19.42578125" style="8" customWidth="1"/>
    <col min="12809" max="12809" width="17.140625" style="8" customWidth="1"/>
    <col min="12810" max="12810" width="20.28515625" style="8" customWidth="1"/>
    <col min="12811" max="12811" width="19.140625" style="8" customWidth="1"/>
    <col min="12812" max="12812" width="11.85546875" style="8" bestFit="1" customWidth="1"/>
    <col min="12813" max="13057" width="9.140625" style="8"/>
    <col min="13058" max="13058" width="33.140625" style="8" customWidth="1"/>
    <col min="13059" max="13059" width="22.42578125" style="8" customWidth="1"/>
    <col min="13060" max="13060" width="20.5703125" style="8" customWidth="1"/>
    <col min="13061" max="13061" width="17.7109375" style="8" customWidth="1"/>
    <col min="13062" max="13062" width="23.42578125" style="8" customWidth="1"/>
    <col min="13063" max="13063" width="29" style="8" customWidth="1"/>
    <col min="13064" max="13064" width="19.42578125" style="8" customWidth="1"/>
    <col min="13065" max="13065" width="17.140625" style="8" customWidth="1"/>
    <col min="13066" max="13066" width="20.28515625" style="8" customWidth="1"/>
    <col min="13067" max="13067" width="19.140625" style="8" customWidth="1"/>
    <col min="13068" max="13068" width="11.85546875" style="8" bestFit="1" customWidth="1"/>
    <col min="13069" max="13313" width="9.140625" style="8"/>
    <col min="13314" max="13314" width="33.140625" style="8" customWidth="1"/>
    <col min="13315" max="13315" width="22.42578125" style="8" customWidth="1"/>
    <col min="13316" max="13316" width="20.5703125" style="8" customWidth="1"/>
    <col min="13317" max="13317" width="17.7109375" style="8" customWidth="1"/>
    <col min="13318" max="13318" width="23.42578125" style="8" customWidth="1"/>
    <col min="13319" max="13319" width="29" style="8" customWidth="1"/>
    <col min="13320" max="13320" width="19.42578125" style="8" customWidth="1"/>
    <col min="13321" max="13321" width="17.140625" style="8" customWidth="1"/>
    <col min="13322" max="13322" width="20.28515625" style="8" customWidth="1"/>
    <col min="13323" max="13323" width="19.140625" style="8" customWidth="1"/>
    <col min="13324" max="13324" width="11.85546875" style="8" bestFit="1" customWidth="1"/>
    <col min="13325" max="13569" width="9.140625" style="8"/>
    <col min="13570" max="13570" width="33.140625" style="8" customWidth="1"/>
    <col min="13571" max="13571" width="22.42578125" style="8" customWidth="1"/>
    <col min="13572" max="13572" width="20.5703125" style="8" customWidth="1"/>
    <col min="13573" max="13573" width="17.7109375" style="8" customWidth="1"/>
    <col min="13574" max="13574" width="23.42578125" style="8" customWidth="1"/>
    <col min="13575" max="13575" width="29" style="8" customWidth="1"/>
    <col min="13576" max="13576" width="19.42578125" style="8" customWidth="1"/>
    <col min="13577" max="13577" width="17.140625" style="8" customWidth="1"/>
    <col min="13578" max="13578" width="20.28515625" style="8" customWidth="1"/>
    <col min="13579" max="13579" width="19.140625" style="8" customWidth="1"/>
    <col min="13580" max="13580" width="11.85546875" style="8" bestFit="1" customWidth="1"/>
    <col min="13581" max="13825" width="9.140625" style="8"/>
    <col min="13826" max="13826" width="33.140625" style="8" customWidth="1"/>
    <col min="13827" max="13827" width="22.42578125" style="8" customWidth="1"/>
    <col min="13828" max="13828" width="20.5703125" style="8" customWidth="1"/>
    <col min="13829" max="13829" width="17.7109375" style="8" customWidth="1"/>
    <col min="13830" max="13830" width="23.42578125" style="8" customWidth="1"/>
    <col min="13831" max="13831" width="29" style="8" customWidth="1"/>
    <col min="13832" max="13832" width="19.42578125" style="8" customWidth="1"/>
    <col min="13833" max="13833" width="17.140625" style="8" customWidth="1"/>
    <col min="13834" max="13834" width="20.28515625" style="8" customWidth="1"/>
    <col min="13835" max="13835" width="19.140625" style="8" customWidth="1"/>
    <col min="13836" max="13836" width="11.85546875" style="8" bestFit="1" customWidth="1"/>
    <col min="13837" max="14081" width="9.140625" style="8"/>
    <col min="14082" max="14082" width="33.140625" style="8" customWidth="1"/>
    <col min="14083" max="14083" width="22.42578125" style="8" customWidth="1"/>
    <col min="14084" max="14084" width="20.5703125" style="8" customWidth="1"/>
    <col min="14085" max="14085" width="17.7109375" style="8" customWidth="1"/>
    <col min="14086" max="14086" width="23.42578125" style="8" customWidth="1"/>
    <col min="14087" max="14087" width="29" style="8" customWidth="1"/>
    <col min="14088" max="14088" width="19.42578125" style="8" customWidth="1"/>
    <col min="14089" max="14089" width="17.140625" style="8" customWidth="1"/>
    <col min="14090" max="14090" width="20.28515625" style="8" customWidth="1"/>
    <col min="14091" max="14091" width="19.140625" style="8" customWidth="1"/>
    <col min="14092" max="14092" width="11.85546875" style="8" bestFit="1" customWidth="1"/>
    <col min="14093" max="14337" width="9.140625" style="8"/>
    <col min="14338" max="14338" width="33.140625" style="8" customWidth="1"/>
    <col min="14339" max="14339" width="22.42578125" style="8" customWidth="1"/>
    <col min="14340" max="14340" width="20.5703125" style="8" customWidth="1"/>
    <col min="14341" max="14341" width="17.7109375" style="8" customWidth="1"/>
    <col min="14342" max="14342" width="23.42578125" style="8" customWidth="1"/>
    <col min="14343" max="14343" width="29" style="8" customWidth="1"/>
    <col min="14344" max="14344" width="19.42578125" style="8" customWidth="1"/>
    <col min="14345" max="14345" width="17.140625" style="8" customWidth="1"/>
    <col min="14346" max="14346" width="20.28515625" style="8" customWidth="1"/>
    <col min="14347" max="14347" width="19.140625" style="8" customWidth="1"/>
    <col min="14348" max="14348" width="11.85546875" style="8" bestFit="1" customWidth="1"/>
    <col min="14349" max="14593" width="9.140625" style="8"/>
    <col min="14594" max="14594" width="33.140625" style="8" customWidth="1"/>
    <col min="14595" max="14595" width="22.42578125" style="8" customWidth="1"/>
    <col min="14596" max="14596" width="20.5703125" style="8" customWidth="1"/>
    <col min="14597" max="14597" width="17.7109375" style="8" customWidth="1"/>
    <col min="14598" max="14598" width="23.42578125" style="8" customWidth="1"/>
    <col min="14599" max="14599" width="29" style="8" customWidth="1"/>
    <col min="14600" max="14600" width="19.42578125" style="8" customWidth="1"/>
    <col min="14601" max="14601" width="17.140625" style="8" customWidth="1"/>
    <col min="14602" max="14602" width="20.28515625" style="8" customWidth="1"/>
    <col min="14603" max="14603" width="19.140625" style="8" customWidth="1"/>
    <col min="14604" max="14604" width="11.85546875" style="8" bestFit="1" customWidth="1"/>
    <col min="14605" max="14849" width="9.140625" style="8"/>
    <col min="14850" max="14850" width="33.140625" style="8" customWidth="1"/>
    <col min="14851" max="14851" width="22.42578125" style="8" customWidth="1"/>
    <col min="14852" max="14852" width="20.5703125" style="8" customWidth="1"/>
    <col min="14853" max="14853" width="17.7109375" style="8" customWidth="1"/>
    <col min="14854" max="14854" width="23.42578125" style="8" customWidth="1"/>
    <col min="14855" max="14855" width="29" style="8" customWidth="1"/>
    <col min="14856" max="14856" width="19.42578125" style="8" customWidth="1"/>
    <col min="14857" max="14857" width="17.140625" style="8" customWidth="1"/>
    <col min="14858" max="14858" width="20.28515625" style="8" customWidth="1"/>
    <col min="14859" max="14859" width="19.140625" style="8" customWidth="1"/>
    <col min="14860" max="14860" width="11.85546875" style="8" bestFit="1" customWidth="1"/>
    <col min="14861" max="15105" width="9.140625" style="8"/>
    <col min="15106" max="15106" width="33.140625" style="8" customWidth="1"/>
    <col min="15107" max="15107" width="22.42578125" style="8" customWidth="1"/>
    <col min="15108" max="15108" width="20.5703125" style="8" customWidth="1"/>
    <col min="15109" max="15109" width="17.7109375" style="8" customWidth="1"/>
    <col min="15110" max="15110" width="23.42578125" style="8" customWidth="1"/>
    <col min="15111" max="15111" width="29" style="8" customWidth="1"/>
    <col min="15112" max="15112" width="19.42578125" style="8" customWidth="1"/>
    <col min="15113" max="15113" width="17.140625" style="8" customWidth="1"/>
    <col min="15114" max="15114" width="20.28515625" style="8" customWidth="1"/>
    <col min="15115" max="15115" width="19.140625" style="8" customWidth="1"/>
    <col min="15116" max="15116" width="11.85546875" style="8" bestFit="1" customWidth="1"/>
    <col min="15117" max="15361" width="9.140625" style="8"/>
    <col min="15362" max="15362" width="33.140625" style="8" customWidth="1"/>
    <col min="15363" max="15363" width="22.42578125" style="8" customWidth="1"/>
    <col min="15364" max="15364" width="20.5703125" style="8" customWidth="1"/>
    <col min="15365" max="15365" width="17.7109375" style="8" customWidth="1"/>
    <col min="15366" max="15366" width="23.42578125" style="8" customWidth="1"/>
    <col min="15367" max="15367" width="29" style="8" customWidth="1"/>
    <col min="15368" max="15368" width="19.42578125" style="8" customWidth="1"/>
    <col min="15369" max="15369" width="17.140625" style="8" customWidth="1"/>
    <col min="15370" max="15370" width="20.28515625" style="8" customWidth="1"/>
    <col min="15371" max="15371" width="19.140625" style="8" customWidth="1"/>
    <col min="15372" max="15372" width="11.85546875" style="8" bestFit="1" customWidth="1"/>
    <col min="15373" max="15617" width="9.140625" style="8"/>
    <col min="15618" max="15618" width="33.140625" style="8" customWidth="1"/>
    <col min="15619" max="15619" width="22.42578125" style="8" customWidth="1"/>
    <col min="15620" max="15620" width="20.5703125" style="8" customWidth="1"/>
    <col min="15621" max="15621" width="17.7109375" style="8" customWidth="1"/>
    <col min="15622" max="15622" width="23.42578125" style="8" customWidth="1"/>
    <col min="15623" max="15623" width="29" style="8" customWidth="1"/>
    <col min="15624" max="15624" width="19.42578125" style="8" customWidth="1"/>
    <col min="15625" max="15625" width="17.140625" style="8" customWidth="1"/>
    <col min="15626" max="15626" width="20.28515625" style="8" customWidth="1"/>
    <col min="15627" max="15627" width="19.140625" style="8" customWidth="1"/>
    <col min="15628" max="15628" width="11.85546875" style="8" bestFit="1" customWidth="1"/>
    <col min="15629" max="15873" width="9.140625" style="8"/>
    <col min="15874" max="15874" width="33.140625" style="8" customWidth="1"/>
    <col min="15875" max="15875" width="22.42578125" style="8" customWidth="1"/>
    <col min="15876" max="15876" width="20.5703125" style="8" customWidth="1"/>
    <col min="15877" max="15877" width="17.7109375" style="8" customWidth="1"/>
    <col min="15878" max="15878" width="23.42578125" style="8" customWidth="1"/>
    <col min="15879" max="15879" width="29" style="8" customWidth="1"/>
    <col min="15880" max="15880" width="19.42578125" style="8" customWidth="1"/>
    <col min="15881" max="15881" width="17.140625" style="8" customWidth="1"/>
    <col min="15882" max="15882" width="20.28515625" style="8" customWidth="1"/>
    <col min="15883" max="15883" width="19.140625" style="8" customWidth="1"/>
    <col min="15884" max="15884" width="11.85546875" style="8" bestFit="1" customWidth="1"/>
    <col min="15885" max="16129" width="9.140625" style="8"/>
    <col min="16130" max="16130" width="33.140625" style="8" customWidth="1"/>
    <col min="16131" max="16131" width="22.42578125" style="8" customWidth="1"/>
    <col min="16132" max="16132" width="20.5703125" style="8" customWidth="1"/>
    <col min="16133" max="16133" width="17.7109375" style="8" customWidth="1"/>
    <col min="16134" max="16134" width="23.42578125" style="8" customWidth="1"/>
    <col min="16135" max="16135" width="29" style="8" customWidth="1"/>
    <col min="16136" max="16136" width="19.42578125" style="8" customWidth="1"/>
    <col min="16137" max="16137" width="17.140625" style="8" customWidth="1"/>
    <col min="16138" max="16138" width="20.28515625" style="8" customWidth="1"/>
    <col min="16139" max="16139" width="19.140625" style="8" customWidth="1"/>
    <col min="16140" max="16140" width="11.85546875" style="8" bestFit="1" customWidth="1"/>
    <col min="16141" max="16384" width="9.140625" style="8"/>
  </cols>
  <sheetData>
    <row r="1" spans="1:12" s="4" customFormat="1" ht="58.5" customHeight="1" x14ac:dyDescent="1.100000000000000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</row>
    <row r="2" spans="1:12" s="4" customFormat="1" ht="79.5" customHeight="1" x14ac:dyDescent="1.1000000000000001">
      <c r="A2" s="1"/>
      <c r="B2" s="2"/>
      <c r="C2" s="2"/>
      <c r="D2" s="2"/>
      <c r="E2" s="2"/>
      <c r="F2" s="3"/>
      <c r="G2" s="3"/>
      <c r="H2" s="3"/>
      <c r="I2" s="3"/>
      <c r="J2" s="3"/>
    </row>
    <row r="3" spans="1:12" ht="66" customHeight="1" x14ac:dyDescent="0.7">
      <c r="A3" s="5" t="s">
        <v>1</v>
      </c>
      <c r="B3" s="6"/>
      <c r="C3" s="6"/>
      <c r="D3" s="6" t="s">
        <v>2</v>
      </c>
      <c r="E3" s="7"/>
      <c r="F3" s="7"/>
      <c r="G3" s="3"/>
      <c r="H3" s="3"/>
      <c r="I3" s="3"/>
      <c r="J3" s="3"/>
    </row>
    <row r="4" spans="1:12" ht="52.5" customHeight="1" x14ac:dyDescent="0.4">
      <c r="A4" s="9" t="s">
        <v>3</v>
      </c>
      <c r="B4" s="10" t="s">
        <v>4</v>
      </c>
      <c r="C4" s="11"/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2" t="s">
        <v>10</v>
      </c>
      <c r="J4" s="12" t="s">
        <v>11</v>
      </c>
    </row>
    <row r="5" spans="1:12" ht="39.75" customHeight="1" x14ac:dyDescent="0.4">
      <c r="A5" s="9"/>
      <c r="B5" s="10"/>
      <c r="C5" s="11"/>
      <c r="D5" s="10"/>
      <c r="E5" s="10"/>
      <c r="F5" s="10"/>
      <c r="G5" s="10"/>
      <c r="H5" s="10"/>
      <c r="I5" s="12"/>
      <c r="J5" s="12"/>
    </row>
    <row r="6" spans="1:12" ht="21.95" customHeight="1" x14ac:dyDescent="0.5">
      <c r="A6" s="13" t="s">
        <v>12</v>
      </c>
      <c r="B6" s="14"/>
      <c r="C6" s="14"/>
      <c r="D6" s="15"/>
      <c r="E6" s="15"/>
      <c r="F6" s="15"/>
      <c r="G6" s="15"/>
      <c r="H6" s="13"/>
      <c r="I6" s="15"/>
      <c r="J6" s="15"/>
    </row>
    <row r="7" spans="1:12" ht="21.95" customHeight="1" x14ac:dyDescent="0.5">
      <c r="A7" s="16" t="s">
        <v>13</v>
      </c>
      <c r="B7" s="17">
        <v>1199</v>
      </c>
      <c r="C7" s="17" t="s">
        <v>14</v>
      </c>
      <c r="D7" s="18">
        <v>130</v>
      </c>
      <c r="E7" s="18" t="s">
        <v>15</v>
      </c>
      <c r="F7" s="16" t="s">
        <v>16</v>
      </c>
      <c r="G7" s="19" t="s">
        <v>17</v>
      </c>
      <c r="H7" s="20">
        <f>VLOOKUP(G7,[1]CITROEN!F141:I146,4,0)</f>
        <v>6995000</v>
      </c>
      <c r="I7" s="21">
        <f>VLOOKUP(G7,[1]CITROEN!F141:J151,5,0)</f>
        <v>1355000</v>
      </c>
      <c r="J7" s="22">
        <f>H7-I7</f>
        <v>5640000</v>
      </c>
      <c r="K7" s="23"/>
    </row>
    <row r="8" spans="1:12" ht="21.95" customHeight="1" x14ac:dyDescent="0.5">
      <c r="A8" s="13" t="s">
        <v>13</v>
      </c>
      <c r="B8" s="24">
        <v>1199</v>
      </c>
      <c r="C8" s="24" t="s">
        <v>14</v>
      </c>
      <c r="D8" s="15">
        <v>130</v>
      </c>
      <c r="E8" s="15" t="s">
        <v>15</v>
      </c>
      <c r="F8" s="13" t="s">
        <v>18</v>
      </c>
      <c r="G8" s="25" t="s">
        <v>19</v>
      </c>
      <c r="H8" s="26">
        <f>VLOOKUP(G8,[1]CITROEN!F142:I147,4,0)</f>
        <v>7545000</v>
      </c>
      <c r="I8" s="27">
        <f>VLOOKUP(G8,[1]CITROEN!F142:J152,5,0)</f>
        <v>1200000</v>
      </c>
      <c r="J8" s="28">
        <f t="shared" ref="J8:J12" si="0">H8-I8</f>
        <v>6345000</v>
      </c>
      <c r="K8" s="23"/>
    </row>
    <row r="9" spans="1:12" ht="21.95" customHeight="1" x14ac:dyDescent="0.5">
      <c r="A9" s="16" t="s">
        <v>13</v>
      </c>
      <c r="B9" s="17">
        <v>1199</v>
      </c>
      <c r="C9" s="17" t="s">
        <v>14</v>
      </c>
      <c r="D9" s="18">
        <v>130</v>
      </c>
      <c r="E9" s="18" t="s">
        <v>15</v>
      </c>
      <c r="F9" s="16" t="s">
        <v>20</v>
      </c>
      <c r="G9" s="19" t="s">
        <v>21</v>
      </c>
      <c r="H9" s="20">
        <f>VLOOKUP(G9,[1]CITROEN!F143:I148,4,0)</f>
        <v>8395000</v>
      </c>
      <c r="I9" s="21">
        <f>VLOOKUP(G9,[1]CITROEN!F143:J153,5,0)</f>
        <v>1200000</v>
      </c>
      <c r="J9" s="29">
        <f t="shared" si="0"/>
        <v>7195000</v>
      </c>
      <c r="K9" s="23"/>
    </row>
    <row r="10" spans="1:12" ht="21.95" customHeight="1" x14ac:dyDescent="0.5">
      <c r="A10" s="13" t="s">
        <v>22</v>
      </c>
      <c r="B10" s="24">
        <v>1199</v>
      </c>
      <c r="C10" s="24" t="s">
        <v>14</v>
      </c>
      <c r="D10" s="15">
        <v>130</v>
      </c>
      <c r="E10" s="15" t="s">
        <v>23</v>
      </c>
      <c r="F10" s="13" t="s">
        <v>16</v>
      </c>
      <c r="G10" s="25" t="s">
        <v>24</v>
      </c>
      <c r="H10" s="26">
        <f>VLOOKUP(G10,[1]CITROEN!F144:I149,4,0)</f>
        <v>7595000</v>
      </c>
      <c r="I10" s="27">
        <f>VLOOKUP(G10,[1]CITROEN!F144:J154,5,0)</f>
        <v>1200000</v>
      </c>
      <c r="J10" s="28">
        <f t="shared" si="0"/>
        <v>6395000</v>
      </c>
      <c r="K10" s="23"/>
    </row>
    <row r="11" spans="1:12" ht="21.95" customHeight="1" x14ac:dyDescent="0.5">
      <c r="A11" s="16" t="s">
        <v>22</v>
      </c>
      <c r="B11" s="17">
        <v>1199</v>
      </c>
      <c r="C11" s="17" t="s">
        <v>14</v>
      </c>
      <c r="D11" s="18">
        <v>130</v>
      </c>
      <c r="E11" s="18" t="s">
        <v>23</v>
      </c>
      <c r="F11" s="16" t="s">
        <v>18</v>
      </c>
      <c r="G11" s="19" t="s">
        <v>25</v>
      </c>
      <c r="H11" s="20">
        <f>VLOOKUP(G11,[1]CITROEN!F145:I150,4,0)</f>
        <v>8145000</v>
      </c>
      <c r="I11" s="21">
        <f>VLOOKUP(G11,[1]CITROEN!F145:J155,5,0)</f>
        <v>1200000</v>
      </c>
      <c r="J11" s="29">
        <f t="shared" si="0"/>
        <v>6945000</v>
      </c>
      <c r="K11" s="23"/>
    </row>
    <row r="12" spans="1:12" ht="21.95" customHeight="1" x14ac:dyDescent="0.5">
      <c r="A12" s="13" t="s">
        <v>22</v>
      </c>
      <c r="B12" s="24">
        <v>1199</v>
      </c>
      <c r="C12" s="24" t="s">
        <v>14</v>
      </c>
      <c r="D12" s="15">
        <v>130</v>
      </c>
      <c r="E12" s="15" t="s">
        <v>23</v>
      </c>
      <c r="F12" s="13" t="s">
        <v>20</v>
      </c>
      <c r="G12" s="25" t="s">
        <v>26</v>
      </c>
      <c r="H12" s="26">
        <f>VLOOKUP(G12,[1]CITROEN!F146:I151,4,0)</f>
        <v>8995000</v>
      </c>
      <c r="I12" s="27">
        <f>VLOOKUP(G12,[1]CITROEN!F146:J156,5,0)</f>
        <v>1200000</v>
      </c>
      <c r="J12" s="28">
        <f t="shared" si="0"/>
        <v>7795000</v>
      </c>
      <c r="K12" s="23"/>
    </row>
    <row r="13" spans="1:12" ht="37.5" customHeight="1" x14ac:dyDescent="0.5">
      <c r="A13" s="13" t="s">
        <v>27</v>
      </c>
      <c r="B13" s="14"/>
      <c r="C13" s="24"/>
      <c r="D13" s="15"/>
      <c r="E13" s="15"/>
      <c r="F13" s="15"/>
      <c r="G13" s="15"/>
      <c r="H13" s="13"/>
      <c r="I13" s="15"/>
      <c r="J13" s="15"/>
      <c r="K13" s="23"/>
    </row>
    <row r="14" spans="1:12" ht="21.95" customHeight="1" x14ac:dyDescent="0.5">
      <c r="A14" s="16" t="s">
        <v>28</v>
      </c>
      <c r="B14" s="17">
        <v>1499</v>
      </c>
      <c r="C14" s="17" t="s">
        <v>14</v>
      </c>
      <c r="D14" s="18">
        <v>130</v>
      </c>
      <c r="E14" s="18" t="s">
        <v>15</v>
      </c>
      <c r="F14" s="16" t="s">
        <v>16</v>
      </c>
      <c r="G14" s="19" t="s">
        <v>29</v>
      </c>
      <c r="H14" s="20">
        <f>VLOOKUP(G14,[1]CITROEN!$F$141:$I$151,4,0)</f>
        <v>7495000</v>
      </c>
      <c r="I14" s="21">
        <f>VLOOKUP(G14,[1]CITROEN!$F$141:$J$151,5,0)</f>
        <v>1000000</v>
      </c>
      <c r="J14" s="29">
        <f t="shared" ref="J14:J21" si="1">H14-I14</f>
        <v>6495000</v>
      </c>
      <c r="K14" s="23"/>
      <c r="L14" s="23"/>
    </row>
    <row r="15" spans="1:12" ht="21.95" customHeight="1" x14ac:dyDescent="0.5">
      <c r="A15" s="13" t="s">
        <v>28</v>
      </c>
      <c r="B15" s="24">
        <v>1499</v>
      </c>
      <c r="C15" s="24" t="s">
        <v>14</v>
      </c>
      <c r="D15" s="15">
        <v>130</v>
      </c>
      <c r="E15" s="13" t="s">
        <v>15</v>
      </c>
      <c r="F15" s="13" t="s">
        <v>18</v>
      </c>
      <c r="G15" s="25" t="s">
        <v>30</v>
      </c>
      <c r="H15" s="26">
        <f>VLOOKUP(G15,[1]CITROEN!$F$141:$I$151,4,0)</f>
        <v>8045000</v>
      </c>
      <c r="I15" s="27">
        <f>VLOOKUP(G15,[1]CITROEN!$F$141:$J$151,5,0)</f>
        <v>1000000</v>
      </c>
      <c r="J15" s="28">
        <f t="shared" si="1"/>
        <v>7045000</v>
      </c>
      <c r="K15" s="23"/>
      <c r="L15" s="23"/>
    </row>
    <row r="16" spans="1:12" ht="21.95" customHeight="1" x14ac:dyDescent="0.5">
      <c r="A16" s="16" t="s">
        <v>28</v>
      </c>
      <c r="B16" s="17">
        <v>1499</v>
      </c>
      <c r="C16" s="17" t="s">
        <v>14</v>
      </c>
      <c r="D16" s="18">
        <v>130</v>
      </c>
      <c r="E16" s="18" t="s">
        <v>15</v>
      </c>
      <c r="F16" s="16" t="s">
        <v>20</v>
      </c>
      <c r="G16" s="19" t="s">
        <v>31</v>
      </c>
      <c r="H16" s="20">
        <f>VLOOKUP(G16,[1]CITROEN!$F$141:$I$151,4,0)</f>
        <v>8895000</v>
      </c>
      <c r="I16" s="21">
        <f>VLOOKUP(G16,[1]CITROEN!$F$141:$J$151,5,0)</f>
        <v>1000000</v>
      </c>
      <c r="J16" s="29">
        <f t="shared" si="1"/>
        <v>7895000</v>
      </c>
      <c r="K16" s="23"/>
      <c r="L16" s="23"/>
    </row>
    <row r="17" spans="1:13" ht="21.95" hidden="1" customHeight="1" x14ac:dyDescent="0.5">
      <c r="A17" s="13"/>
      <c r="B17" s="24"/>
      <c r="C17" s="24" t="s">
        <v>14</v>
      </c>
      <c r="D17" s="15"/>
      <c r="E17" s="15"/>
      <c r="F17" s="13" t="s">
        <v>16</v>
      </c>
      <c r="G17" s="25"/>
      <c r="H17" s="26" t="e">
        <f>VLOOKUP(G17,[1]CITROEN!$F$141:$I$151,4,0)</f>
        <v>#N/A</v>
      </c>
      <c r="I17" s="27" t="e">
        <f>VLOOKUP(G17,[1]CITROEN!$F$141:$J$151,5,0)</f>
        <v>#N/A</v>
      </c>
      <c r="J17" s="28" t="e">
        <f t="shared" si="1"/>
        <v>#N/A</v>
      </c>
      <c r="K17" s="23"/>
      <c r="L17" s="23"/>
    </row>
    <row r="18" spans="1:13" ht="21.95" hidden="1" customHeight="1" x14ac:dyDescent="0.5">
      <c r="A18" s="16"/>
      <c r="B18" s="17"/>
      <c r="C18" s="17" t="s">
        <v>14</v>
      </c>
      <c r="D18" s="18"/>
      <c r="E18" s="18"/>
      <c r="F18" s="16" t="s">
        <v>18</v>
      </c>
      <c r="G18" s="19"/>
      <c r="H18" s="20" t="e">
        <f>VLOOKUP(G18,[1]CITROEN!$F$141:$I$151,4,0)</f>
        <v>#N/A</v>
      </c>
      <c r="I18" s="21" t="e">
        <f>VLOOKUP(G18,[1]CITROEN!$F$141:$J$151,5,0)</f>
        <v>#N/A</v>
      </c>
      <c r="J18" s="29" t="e">
        <f t="shared" si="1"/>
        <v>#N/A</v>
      </c>
      <c r="K18" s="23"/>
      <c r="L18" s="23"/>
    </row>
    <row r="19" spans="1:13" ht="21.95" hidden="1" customHeight="1" x14ac:dyDescent="0.5">
      <c r="A19" s="13"/>
      <c r="B19" s="24"/>
      <c r="C19" s="24" t="s">
        <v>14</v>
      </c>
      <c r="D19" s="15"/>
      <c r="E19" s="15"/>
      <c r="F19" s="13" t="s">
        <v>20</v>
      </c>
      <c r="G19" s="25"/>
      <c r="H19" s="26" t="e">
        <f>VLOOKUP(G19,[1]CITROEN!$F$141:$I$151,4,0)</f>
        <v>#N/A</v>
      </c>
      <c r="I19" s="27" t="e">
        <f>VLOOKUP(G19,[1]CITROEN!$F$141:$J$151,5,0)</f>
        <v>#N/A</v>
      </c>
      <c r="J19" s="28" t="e">
        <f t="shared" si="1"/>
        <v>#N/A</v>
      </c>
      <c r="K19" s="23"/>
      <c r="L19" s="23"/>
    </row>
    <row r="20" spans="1:13" ht="23.25" customHeight="1" x14ac:dyDescent="0.5">
      <c r="A20" s="13" t="s">
        <v>32</v>
      </c>
      <c r="B20" s="24">
        <v>1997</v>
      </c>
      <c r="C20" s="24" t="s">
        <v>14</v>
      </c>
      <c r="D20" s="15">
        <v>160</v>
      </c>
      <c r="E20" s="15" t="s">
        <v>23</v>
      </c>
      <c r="F20" s="13" t="s">
        <v>18</v>
      </c>
      <c r="G20" s="25" t="s">
        <v>33</v>
      </c>
      <c r="H20" s="26">
        <f>VLOOKUP(G20,[1]CITROEN!$F$141:$I$151,4,0)</f>
        <v>9055000</v>
      </c>
      <c r="I20" s="27">
        <f>VLOOKUP(G20,[1]CITROEN!$F$141:$J$151,5,0)</f>
        <v>1000000</v>
      </c>
      <c r="J20" s="28">
        <f t="shared" si="1"/>
        <v>8055000</v>
      </c>
      <c r="K20" s="23"/>
      <c r="L20" s="23"/>
    </row>
    <row r="21" spans="1:13" ht="21.95" customHeight="1" x14ac:dyDescent="0.5">
      <c r="A21" s="16" t="s">
        <v>32</v>
      </c>
      <c r="B21" s="17">
        <v>1997</v>
      </c>
      <c r="C21" s="17" t="s">
        <v>14</v>
      </c>
      <c r="D21" s="18">
        <v>160</v>
      </c>
      <c r="E21" s="18" t="s">
        <v>23</v>
      </c>
      <c r="F21" s="16" t="s">
        <v>20</v>
      </c>
      <c r="G21" s="19" t="s">
        <v>34</v>
      </c>
      <c r="H21" s="20">
        <f>VLOOKUP(G21,[1]CITROEN!$F$141:$I$151,4,0)</f>
        <v>9905000</v>
      </c>
      <c r="I21" s="21">
        <f>VLOOKUP(G21,[1]CITROEN!$F$141:$J$151,5,0)</f>
        <v>1000000</v>
      </c>
      <c r="J21" s="29">
        <f t="shared" si="1"/>
        <v>8905000</v>
      </c>
      <c r="K21" s="23"/>
      <c r="L21" s="28"/>
    </row>
    <row r="22" spans="1:13" ht="21.75" x14ac:dyDescent="0.5">
      <c r="A22" s="30" t="s">
        <v>35</v>
      </c>
      <c r="B22" s="31"/>
      <c r="C22" s="31"/>
      <c r="D22" s="31"/>
      <c r="E22" s="31"/>
      <c r="F22" s="31"/>
      <c r="G22" s="31"/>
      <c r="H22" s="32"/>
      <c r="I22" s="31"/>
      <c r="J22" s="31"/>
      <c r="K22" s="8" t="s">
        <v>36</v>
      </c>
      <c r="M22" s="33"/>
    </row>
    <row r="23" spans="1:13" ht="18" customHeight="1" x14ac:dyDescent="0.5">
      <c r="A23" s="30"/>
      <c r="B23" s="7"/>
      <c r="C23" s="7"/>
      <c r="D23" s="7"/>
      <c r="E23" s="7"/>
      <c r="F23" s="7"/>
      <c r="G23" s="7"/>
      <c r="H23" s="34"/>
      <c r="I23" s="7"/>
      <c r="J23" s="7"/>
    </row>
    <row r="24" spans="1:13" ht="23.25" x14ac:dyDescent="0.5">
      <c r="A24" s="35" t="s">
        <v>37</v>
      </c>
      <c r="B24" s="7"/>
      <c r="C24" s="7"/>
      <c r="D24" s="7"/>
      <c r="E24" s="7"/>
      <c r="F24" s="7"/>
      <c r="G24" s="7"/>
      <c r="H24" s="34"/>
      <c r="I24" s="7"/>
      <c r="J24" s="7"/>
    </row>
    <row r="25" spans="1:13" ht="21.95" customHeight="1" x14ac:dyDescent="0.5">
      <c r="A25" s="36" t="s">
        <v>16</v>
      </c>
      <c r="B25" s="36"/>
      <c r="C25" s="36"/>
      <c r="D25" s="36"/>
      <c r="E25" s="36"/>
      <c r="F25" s="36"/>
      <c r="G25" s="36"/>
      <c r="H25" s="36"/>
      <c r="I25" s="31"/>
      <c r="J25" s="31"/>
    </row>
    <row r="26" spans="1:13" ht="21.95" customHeight="1" x14ac:dyDescent="0.5">
      <c r="A26" s="37" t="s">
        <v>38</v>
      </c>
      <c r="B26" s="37"/>
      <c r="C26" s="37"/>
      <c r="D26" s="37"/>
      <c r="E26" s="37" t="s">
        <v>39</v>
      </c>
      <c r="F26" s="37"/>
      <c r="G26" s="37"/>
      <c r="H26" s="37"/>
      <c r="I26" s="31"/>
      <c r="J26" s="31"/>
    </row>
    <row r="27" spans="1:13" ht="21.95" customHeight="1" x14ac:dyDescent="0.5">
      <c r="A27" s="37" t="s">
        <v>40</v>
      </c>
      <c r="B27" s="37"/>
      <c r="C27" s="37"/>
      <c r="D27" s="37"/>
      <c r="E27" s="37" t="s">
        <v>41</v>
      </c>
      <c r="F27" s="37"/>
      <c r="G27" s="37"/>
      <c r="H27" s="37"/>
      <c r="I27" s="31"/>
      <c r="J27" s="31"/>
    </row>
    <row r="28" spans="1:13" ht="21.95" customHeight="1" x14ac:dyDescent="0.5">
      <c r="A28" s="37" t="s">
        <v>42</v>
      </c>
      <c r="B28" s="37"/>
      <c r="C28" s="37"/>
      <c r="D28" s="37"/>
      <c r="E28" s="37" t="s">
        <v>43</v>
      </c>
      <c r="F28" s="37"/>
      <c r="G28" s="37"/>
      <c r="H28" s="37"/>
      <c r="I28" s="31"/>
      <c r="J28" s="31"/>
    </row>
    <row r="29" spans="1:13" ht="19.5" customHeight="1" x14ac:dyDescent="0.5">
      <c r="A29" s="37" t="s">
        <v>44</v>
      </c>
      <c r="B29" s="37"/>
      <c r="C29" s="37"/>
      <c r="D29" s="37"/>
      <c r="E29" s="37" t="s">
        <v>45</v>
      </c>
      <c r="F29" s="37"/>
      <c r="G29" s="37"/>
      <c r="H29" s="37"/>
      <c r="I29" s="31"/>
      <c r="J29" s="31"/>
    </row>
    <row r="30" spans="1:13" ht="21.95" customHeight="1" x14ac:dyDescent="0.5">
      <c r="A30" s="37" t="s">
        <v>46</v>
      </c>
      <c r="B30" s="37"/>
      <c r="C30" s="37"/>
      <c r="D30" s="37"/>
      <c r="E30" s="37" t="s">
        <v>47</v>
      </c>
      <c r="F30" s="37"/>
      <c r="G30" s="37"/>
      <c r="H30" s="37"/>
      <c r="I30" s="31"/>
      <c r="J30" s="31"/>
    </row>
    <row r="31" spans="1:13" ht="21.95" customHeight="1" x14ac:dyDescent="0.5">
      <c r="A31" s="37" t="s">
        <v>48</v>
      </c>
      <c r="B31" s="37"/>
      <c r="C31" s="37"/>
      <c r="D31" s="37"/>
      <c r="E31" s="37" t="s">
        <v>49</v>
      </c>
      <c r="F31" s="37"/>
      <c r="G31" s="37"/>
      <c r="H31" s="37"/>
      <c r="I31" s="31"/>
      <c r="J31" s="31"/>
    </row>
    <row r="32" spans="1:13" ht="21.95" customHeight="1" x14ac:dyDescent="0.5">
      <c r="A32" s="37" t="s">
        <v>50</v>
      </c>
      <c r="B32" s="37"/>
      <c r="C32" s="37"/>
      <c r="D32" s="37"/>
      <c r="E32" s="37" t="s">
        <v>51</v>
      </c>
      <c r="F32" s="37"/>
      <c r="G32" s="37"/>
      <c r="H32" s="37"/>
      <c r="I32" s="31"/>
      <c r="J32" s="31"/>
    </row>
    <row r="33" spans="1:10" ht="21.95" customHeight="1" x14ac:dyDescent="0.5">
      <c r="A33" s="37" t="s">
        <v>52</v>
      </c>
      <c r="B33" s="37"/>
      <c r="C33" s="37"/>
      <c r="D33" s="37"/>
      <c r="E33" s="37" t="s">
        <v>53</v>
      </c>
      <c r="F33" s="37"/>
      <c r="G33" s="37"/>
      <c r="H33" s="37"/>
      <c r="I33" s="31"/>
      <c r="J33" s="31"/>
    </row>
    <row r="34" spans="1:10" ht="21.95" customHeight="1" x14ac:dyDescent="0.5">
      <c r="A34" s="37" t="s">
        <v>54</v>
      </c>
      <c r="B34" s="37"/>
      <c r="C34" s="37"/>
      <c r="D34" s="37"/>
      <c r="E34" s="37" t="s">
        <v>55</v>
      </c>
      <c r="F34" s="37"/>
      <c r="G34" s="37"/>
      <c r="H34" s="37"/>
      <c r="I34" s="31"/>
      <c r="J34" s="31"/>
    </row>
    <row r="35" spans="1:10" ht="21.95" customHeight="1" x14ac:dyDescent="0.5">
      <c r="A35" s="37" t="s">
        <v>56</v>
      </c>
      <c r="B35" s="37"/>
      <c r="C35" s="37"/>
      <c r="D35" s="37"/>
      <c r="E35" s="37" t="s">
        <v>57</v>
      </c>
      <c r="F35" s="37"/>
      <c r="G35" s="37"/>
      <c r="H35" s="37"/>
      <c r="I35" s="31"/>
      <c r="J35" s="31"/>
    </row>
    <row r="36" spans="1:10" ht="21.95" customHeight="1" x14ac:dyDescent="0.5">
      <c r="A36" s="37" t="s">
        <v>58</v>
      </c>
      <c r="B36" s="37"/>
      <c r="C36" s="37"/>
      <c r="D36" s="37"/>
      <c r="E36" s="37"/>
      <c r="F36" s="37"/>
      <c r="G36" s="37"/>
      <c r="H36" s="37"/>
      <c r="I36" s="31"/>
      <c r="J36" s="31"/>
    </row>
    <row r="37" spans="1:10" ht="21.95" customHeight="1" x14ac:dyDescent="0.5">
      <c r="A37" s="37" t="s">
        <v>59</v>
      </c>
      <c r="B37" s="37"/>
      <c r="C37" s="37"/>
      <c r="D37" s="37"/>
      <c r="E37" s="37"/>
      <c r="F37" s="37"/>
      <c r="G37" s="37"/>
      <c r="H37" s="37"/>
      <c r="I37" s="31"/>
      <c r="J37" s="31"/>
    </row>
    <row r="38" spans="1:10" ht="21.95" customHeight="1" x14ac:dyDescent="0.5">
      <c r="A38" s="37" t="s">
        <v>60</v>
      </c>
      <c r="B38" s="37"/>
      <c r="C38" s="37"/>
      <c r="D38" s="37"/>
      <c r="E38" s="37"/>
      <c r="F38" s="37"/>
      <c r="G38" s="37"/>
      <c r="H38" s="37"/>
      <c r="I38" s="31"/>
      <c r="J38" s="31"/>
    </row>
    <row r="39" spans="1:10" ht="21.95" customHeight="1" x14ac:dyDescent="0.5">
      <c r="A39" s="37" t="s">
        <v>61</v>
      </c>
      <c r="B39" s="37"/>
      <c r="C39" s="37"/>
      <c r="D39" s="37"/>
      <c r="E39" s="37"/>
      <c r="F39" s="37"/>
      <c r="G39" s="37"/>
      <c r="H39" s="37"/>
      <c r="I39" s="31"/>
      <c r="J39" s="31"/>
    </row>
    <row r="40" spans="1:10" ht="21.95" customHeight="1" x14ac:dyDescent="0.5">
      <c r="A40" s="37" t="s">
        <v>62</v>
      </c>
      <c r="B40" s="37"/>
      <c r="C40" s="37"/>
      <c r="D40" s="37"/>
      <c r="E40" s="37"/>
      <c r="F40" s="37"/>
      <c r="G40" s="37"/>
      <c r="H40" s="37"/>
      <c r="I40" s="31"/>
      <c r="J40" s="31"/>
    </row>
    <row r="41" spans="1:10" ht="21.95" customHeight="1" x14ac:dyDescent="0.5">
      <c r="A41" s="37" t="s">
        <v>63</v>
      </c>
      <c r="B41" s="37"/>
      <c r="C41" s="37"/>
      <c r="D41" s="37"/>
      <c r="E41" s="37"/>
      <c r="F41" s="37"/>
      <c r="G41" s="37"/>
      <c r="H41" s="37"/>
      <c r="I41" s="31"/>
      <c r="J41" s="31"/>
    </row>
    <row r="42" spans="1:10" ht="21.95" customHeight="1" x14ac:dyDescent="0.5">
      <c r="A42" s="38" t="s">
        <v>64</v>
      </c>
      <c r="B42" s="39"/>
      <c r="C42" s="39"/>
      <c r="D42" s="39"/>
      <c r="E42" s="37"/>
      <c r="F42" s="37"/>
      <c r="G42" s="37"/>
      <c r="H42" s="37"/>
      <c r="I42" s="31"/>
      <c r="J42" s="31"/>
    </row>
    <row r="43" spans="1:10" ht="21.95" customHeight="1" x14ac:dyDescent="0.5">
      <c r="A43" s="38" t="s">
        <v>65</v>
      </c>
      <c r="B43" s="39"/>
      <c r="C43" s="39"/>
      <c r="D43" s="39"/>
      <c r="E43" s="37"/>
      <c r="F43" s="37"/>
      <c r="G43" s="37"/>
      <c r="H43" s="37"/>
      <c r="I43" s="31"/>
      <c r="J43" s="31"/>
    </row>
    <row r="44" spans="1:10" ht="21.95" customHeight="1" x14ac:dyDescent="0.5">
      <c r="A44" s="40"/>
      <c r="B44" s="41"/>
      <c r="C44" s="41"/>
      <c r="D44" s="41"/>
      <c r="E44" s="37"/>
      <c r="F44" s="37"/>
      <c r="G44" s="37"/>
      <c r="H44" s="37"/>
      <c r="I44" s="7"/>
      <c r="J44" s="7"/>
    </row>
    <row r="45" spans="1:10" ht="21.95" customHeight="1" x14ac:dyDescent="0.5">
      <c r="A45" s="36" t="s">
        <v>66</v>
      </c>
      <c r="B45" s="36"/>
      <c r="C45" s="36"/>
      <c r="D45" s="42"/>
      <c r="E45" s="43" t="s">
        <v>67</v>
      </c>
      <c r="F45" s="43"/>
      <c r="G45" s="43"/>
      <c r="H45" s="43"/>
      <c r="I45" s="31"/>
      <c r="J45" s="31"/>
    </row>
    <row r="46" spans="1:10" ht="21.95" customHeight="1" x14ac:dyDescent="0.5">
      <c r="A46" s="44" t="s">
        <v>68</v>
      </c>
      <c r="B46" s="44"/>
      <c r="C46" s="44"/>
      <c r="D46" s="44"/>
      <c r="E46" s="45" t="s">
        <v>69</v>
      </c>
      <c r="F46" s="45"/>
      <c r="G46" s="45"/>
      <c r="H46" s="45"/>
      <c r="I46" s="31"/>
      <c r="J46" s="31"/>
    </row>
    <row r="47" spans="1:10" ht="21.95" customHeight="1" x14ac:dyDescent="0.5">
      <c r="A47" s="44" t="s">
        <v>70</v>
      </c>
      <c r="B47" s="44"/>
      <c r="C47" s="44"/>
      <c r="D47" s="44"/>
      <c r="E47" s="45" t="s">
        <v>71</v>
      </c>
      <c r="F47" s="45"/>
      <c r="G47" s="45"/>
      <c r="H47" s="45"/>
      <c r="I47" s="31"/>
      <c r="J47" s="31"/>
    </row>
    <row r="48" spans="1:10" ht="21.95" customHeight="1" x14ac:dyDescent="0.5">
      <c r="A48" s="44" t="s">
        <v>72</v>
      </c>
      <c r="B48" s="44"/>
      <c r="C48" s="44"/>
      <c r="D48" s="44"/>
      <c r="E48" s="45" t="s">
        <v>73</v>
      </c>
      <c r="F48" s="45"/>
      <c r="G48" s="45"/>
      <c r="H48" s="45"/>
      <c r="I48" s="31"/>
      <c r="J48" s="31"/>
    </row>
    <row r="49" spans="1:12" ht="21.95" customHeight="1" x14ac:dyDescent="0.5">
      <c r="A49" s="44" t="s">
        <v>74</v>
      </c>
      <c r="B49" s="44"/>
      <c r="C49" s="44"/>
      <c r="D49" s="44"/>
      <c r="E49" s="45" t="s">
        <v>75</v>
      </c>
      <c r="F49" s="45"/>
      <c r="G49" s="45"/>
      <c r="H49" s="45"/>
      <c r="I49" s="31"/>
      <c r="J49" s="31"/>
    </row>
    <row r="50" spans="1:12" ht="21.95" customHeight="1" x14ac:dyDescent="0.5">
      <c r="A50" s="44" t="s">
        <v>76</v>
      </c>
      <c r="B50" s="44"/>
      <c r="C50" s="44"/>
      <c r="D50" s="44"/>
      <c r="E50" s="45" t="s">
        <v>77</v>
      </c>
      <c r="F50" s="45"/>
      <c r="G50" s="45"/>
      <c r="H50" s="45"/>
      <c r="I50" s="31"/>
      <c r="J50" s="31"/>
    </row>
    <row r="51" spans="1:12" ht="21.95" customHeight="1" x14ac:dyDescent="0.5">
      <c r="A51" s="44" t="s">
        <v>78</v>
      </c>
      <c r="B51" s="44"/>
      <c r="C51" s="44"/>
      <c r="D51" s="44"/>
      <c r="E51" s="45" t="s">
        <v>79</v>
      </c>
      <c r="F51" s="45"/>
      <c r="G51" s="45"/>
      <c r="H51" s="45"/>
      <c r="I51" s="31"/>
      <c r="J51" s="31"/>
    </row>
    <row r="52" spans="1:12" ht="21.95" customHeight="1" x14ac:dyDescent="0.5">
      <c r="A52" s="44" t="s">
        <v>80</v>
      </c>
      <c r="B52" s="44"/>
      <c r="C52" s="44"/>
      <c r="D52" s="44"/>
      <c r="E52" s="45" t="s">
        <v>81</v>
      </c>
      <c r="F52" s="45"/>
      <c r="G52" s="45"/>
      <c r="H52" s="45"/>
      <c r="I52" s="31"/>
      <c r="J52" s="31"/>
    </row>
    <row r="53" spans="1:12" ht="21.95" customHeight="1" x14ac:dyDescent="0.5">
      <c r="A53" s="44" t="s">
        <v>82</v>
      </c>
      <c r="B53" s="44"/>
      <c r="C53" s="44"/>
      <c r="D53" s="44"/>
      <c r="E53" s="45" t="s">
        <v>83</v>
      </c>
      <c r="F53" s="45"/>
      <c r="G53" s="45"/>
      <c r="H53" s="45"/>
      <c r="I53" s="31"/>
      <c r="J53" s="31"/>
    </row>
    <row r="54" spans="1:12" ht="21.95" customHeight="1" x14ac:dyDescent="0.5">
      <c r="A54" s="44" t="s">
        <v>84</v>
      </c>
      <c r="B54" s="44"/>
      <c r="C54" s="44"/>
      <c r="D54" s="44"/>
      <c r="E54" s="46" t="s">
        <v>85</v>
      </c>
      <c r="F54" s="46"/>
      <c r="G54" s="46"/>
      <c r="H54" s="46"/>
      <c r="I54" s="31"/>
      <c r="J54" s="31"/>
    </row>
    <row r="55" spans="1:12" ht="21.95" customHeight="1" x14ac:dyDescent="0.5">
      <c r="A55" s="44" t="s">
        <v>86</v>
      </c>
      <c r="B55" s="44"/>
      <c r="C55" s="44"/>
      <c r="D55" s="44"/>
      <c r="E55" s="46" t="s">
        <v>87</v>
      </c>
      <c r="F55" s="46"/>
      <c r="G55" s="46"/>
      <c r="H55" s="46"/>
      <c r="I55" s="31"/>
      <c r="J55" s="31"/>
    </row>
    <row r="56" spans="1:12" ht="21.95" customHeight="1" x14ac:dyDescent="0.5">
      <c r="A56" s="44" t="s">
        <v>88</v>
      </c>
      <c r="B56" s="44"/>
      <c r="C56" s="44"/>
      <c r="D56" s="44"/>
      <c r="E56" s="45" t="s">
        <v>89</v>
      </c>
      <c r="F56" s="45"/>
      <c r="G56" s="45"/>
      <c r="H56" s="45"/>
      <c r="I56" s="31"/>
      <c r="J56" s="31"/>
    </row>
    <row r="57" spans="1:12" ht="21.95" customHeight="1" x14ac:dyDescent="0.5">
      <c r="A57" s="47" t="s">
        <v>90</v>
      </c>
      <c r="B57" s="44"/>
      <c r="C57" s="44"/>
      <c r="D57" s="44"/>
      <c r="E57" s="45" t="s">
        <v>91</v>
      </c>
      <c r="F57" s="45"/>
      <c r="G57" s="45"/>
      <c r="H57" s="45"/>
      <c r="I57" s="31"/>
      <c r="J57" s="31"/>
    </row>
    <row r="58" spans="1:12" ht="21.95" customHeight="1" x14ac:dyDescent="0.5">
      <c r="A58" s="47"/>
      <c r="B58" s="44"/>
      <c r="C58" s="44"/>
      <c r="D58" s="44"/>
      <c r="E58" s="45" t="s">
        <v>92</v>
      </c>
      <c r="F58" s="45"/>
      <c r="G58" s="45"/>
      <c r="H58" s="45"/>
      <c r="I58" s="31"/>
      <c r="J58" s="31"/>
    </row>
    <row r="59" spans="1:12" ht="21.95" customHeight="1" x14ac:dyDescent="0.5">
      <c r="A59" s="47"/>
      <c r="B59" s="44"/>
      <c r="C59" s="44"/>
      <c r="D59" s="44"/>
      <c r="E59" s="45" t="s">
        <v>93</v>
      </c>
      <c r="F59" s="45"/>
      <c r="G59" s="45"/>
      <c r="H59" s="45"/>
      <c r="I59" s="31"/>
      <c r="J59" s="31"/>
    </row>
    <row r="60" spans="1:12" ht="21.95" customHeight="1" x14ac:dyDescent="0.5">
      <c r="A60" s="47"/>
      <c r="B60" s="44"/>
      <c r="C60" s="44"/>
      <c r="D60" s="44"/>
      <c r="E60" s="45"/>
      <c r="F60" s="45"/>
      <c r="G60" s="45"/>
      <c r="H60" s="45"/>
      <c r="I60" s="31"/>
      <c r="J60" s="31"/>
      <c r="L60" s="8" t="s">
        <v>36</v>
      </c>
    </row>
    <row r="61" spans="1:12" ht="21.95" customHeight="1" x14ac:dyDescent="0.5">
      <c r="A61" s="48"/>
      <c r="B61" s="49"/>
      <c r="C61" s="49"/>
      <c r="D61" s="49"/>
      <c r="E61" s="45"/>
      <c r="F61" s="45"/>
      <c r="G61" s="45"/>
      <c r="H61" s="45"/>
      <c r="I61" s="31"/>
      <c r="J61" s="31"/>
    </row>
    <row r="62" spans="1:12" ht="21.95" customHeight="1" x14ac:dyDescent="0.5">
      <c r="A62" s="48"/>
      <c r="B62" s="49"/>
      <c r="C62" s="49"/>
      <c r="D62" s="49"/>
      <c r="E62" s="50"/>
      <c r="F62" s="50"/>
      <c r="G62" s="50"/>
      <c r="H62" s="50"/>
      <c r="I62" s="31"/>
      <c r="J62" s="31"/>
    </row>
    <row r="63" spans="1:12" ht="15.75" customHeight="1" x14ac:dyDescent="0.4">
      <c r="A63" s="31"/>
      <c r="B63" s="31"/>
      <c r="C63" s="31"/>
      <c r="D63" s="31"/>
      <c r="E63" s="31"/>
      <c r="F63" s="31"/>
      <c r="G63" s="31"/>
      <c r="H63" s="32"/>
      <c r="I63" s="31"/>
      <c r="J63" s="31"/>
    </row>
    <row r="64" spans="1:12" ht="51.75" customHeight="1" x14ac:dyDescent="0.45">
      <c r="A64" s="51" t="s">
        <v>94</v>
      </c>
      <c r="B64" s="51"/>
      <c r="C64" s="51"/>
      <c r="D64" s="51"/>
      <c r="E64" s="51"/>
      <c r="F64" s="51"/>
      <c r="G64" s="51"/>
      <c r="H64" s="51"/>
      <c r="I64" s="52"/>
      <c r="J64" s="52"/>
    </row>
    <row r="65" spans="1:10" ht="90.75" customHeight="1" x14ac:dyDescent="0.45">
      <c r="A65" s="51"/>
      <c r="B65" s="51"/>
      <c r="C65" s="51"/>
      <c r="D65" s="51"/>
      <c r="E65" s="51"/>
      <c r="F65" s="51"/>
      <c r="G65" s="51"/>
      <c r="H65" s="51"/>
      <c r="I65" s="52"/>
      <c r="J65" s="52"/>
    </row>
    <row r="66" spans="1:10" ht="25.5" customHeight="1" x14ac:dyDescent="0.4">
      <c r="A66" s="51" t="str">
        <f>[1]CITROEN!A205</f>
        <v>A feltüntetett árak tartalmazzák a 27%-os ÁFA-t és a regisztrációs adót. Az árak és a kedvezmények 2018. szeptember 3-tól visszavonásig érvényesek. A C Automobil Import Kft. minden változtatás jogát fenntartja.</v>
      </c>
      <c r="B66" s="51"/>
      <c r="C66" s="51"/>
      <c r="D66" s="51"/>
      <c r="E66" s="51"/>
      <c r="F66" s="51"/>
      <c r="G66" s="51"/>
      <c r="H66" s="51"/>
      <c r="I66" s="53"/>
      <c r="J66" s="53"/>
    </row>
    <row r="67" spans="1:10" x14ac:dyDescent="0.4">
      <c r="A67" s="51"/>
      <c r="B67" s="51"/>
      <c r="C67" s="51"/>
      <c r="D67" s="51"/>
      <c r="E67" s="51"/>
      <c r="F67" s="51"/>
      <c r="G67" s="51"/>
      <c r="H67" s="51"/>
      <c r="I67" s="53"/>
      <c r="J67" s="53"/>
    </row>
    <row r="68" spans="1:10" ht="18" customHeight="1" x14ac:dyDescent="0.45">
      <c r="A68" s="54"/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63.75" customHeight="1" x14ac:dyDescent="0.4">
      <c r="A69" s="31"/>
      <c r="B69" s="31"/>
      <c r="C69" s="31"/>
      <c r="D69" s="31"/>
      <c r="E69" s="31"/>
      <c r="F69" s="31"/>
      <c r="G69" s="31"/>
      <c r="H69" s="32"/>
      <c r="I69" s="31"/>
      <c r="J69" s="31"/>
    </row>
    <row r="70" spans="1:10" ht="24.75" customHeight="1" x14ac:dyDescent="0.4"/>
    <row r="71" spans="1:10" ht="42.75" customHeight="1" x14ac:dyDescent="0.4"/>
    <row r="78" spans="1:10" ht="47.25" customHeight="1" x14ac:dyDescent="0.4">
      <c r="A78" s="56"/>
      <c r="B78" s="56"/>
      <c r="C78" s="56"/>
      <c r="D78" s="56"/>
      <c r="E78" s="56"/>
      <c r="F78" s="56"/>
      <c r="G78" s="56"/>
      <c r="H78" s="57"/>
    </row>
  </sheetData>
  <mergeCells count="83">
    <mergeCell ref="E61:H61"/>
    <mergeCell ref="A64:H65"/>
    <mergeCell ref="A66:H67"/>
    <mergeCell ref="A68:J68"/>
    <mergeCell ref="A58:D58"/>
    <mergeCell ref="E58:H58"/>
    <mergeCell ref="A59:D59"/>
    <mergeCell ref="E59:H59"/>
    <mergeCell ref="A60:D60"/>
    <mergeCell ref="E60:H60"/>
    <mergeCell ref="A55:D55"/>
    <mergeCell ref="E55:H55"/>
    <mergeCell ref="A56:D56"/>
    <mergeCell ref="E56:H56"/>
    <mergeCell ref="A57:D57"/>
    <mergeCell ref="E57:H57"/>
    <mergeCell ref="A52:D52"/>
    <mergeCell ref="E52:H52"/>
    <mergeCell ref="A53:D53"/>
    <mergeCell ref="E53:H53"/>
    <mergeCell ref="A54:D54"/>
    <mergeCell ref="E54:H54"/>
    <mergeCell ref="A49:D49"/>
    <mergeCell ref="E49:H49"/>
    <mergeCell ref="A50:D50"/>
    <mergeCell ref="E50:H50"/>
    <mergeCell ref="A51:D51"/>
    <mergeCell ref="E51:H51"/>
    <mergeCell ref="A46:D46"/>
    <mergeCell ref="E46:H46"/>
    <mergeCell ref="A47:D47"/>
    <mergeCell ref="E47:H47"/>
    <mergeCell ref="A48:D48"/>
    <mergeCell ref="E48:H48"/>
    <mergeCell ref="A42:D42"/>
    <mergeCell ref="E42:H42"/>
    <mergeCell ref="A43:D43"/>
    <mergeCell ref="E43:H43"/>
    <mergeCell ref="E44:H44"/>
    <mergeCell ref="A45:D45"/>
    <mergeCell ref="E45:H45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H4:H5"/>
    <mergeCell ref="I4:I5"/>
    <mergeCell ref="J4:J5"/>
    <mergeCell ref="A25:H25"/>
    <mergeCell ref="A26:D26"/>
    <mergeCell ref="E26:H26"/>
    <mergeCell ref="A4:A5"/>
    <mergeCell ref="B4:B5"/>
    <mergeCell ref="D4:D5"/>
    <mergeCell ref="E4:E5"/>
    <mergeCell ref="F4:F5"/>
    <mergeCell ref="G4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 Barbara</dc:creator>
  <cp:lastModifiedBy>Balog Barbara</cp:lastModifiedBy>
  <dcterms:created xsi:type="dcterms:W3CDTF">2018-09-12T12:24:32Z</dcterms:created>
  <dcterms:modified xsi:type="dcterms:W3CDTF">2018-09-12T12:25:07Z</dcterms:modified>
</cp:coreProperties>
</file>